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-Form-1\Desktop\asca\excel-ul-21\2006-01\"/>
    </mc:Choice>
  </mc:AlternateContent>
  <xr:revisionPtr revIDLastSave="0" documentId="13_ncr:1_{016D9EA7-D2E1-4CE2-9E20-6F7227BCBB52}" xr6:coauthVersionLast="45" xr6:coauthVersionMax="45" xr10:uidLastSave="{00000000-0000-0000-0000-000000000000}"/>
  <bookViews>
    <workbookView xWindow="5205" yWindow="705" windowWidth="27990" windowHeight="15180" activeTab="1" xr2:uid="{00000000-000D-0000-FFFF-FFFF00000000}"/>
  </bookViews>
  <sheets>
    <sheet name="SENTEURS" sheetId="1" r:id="rId1"/>
    <sheet name="Investmedias-Graph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C14" i="1"/>
  <c r="H15" i="1"/>
  <c r="F8" i="1"/>
  <c r="F5" i="1"/>
  <c r="F12" i="1"/>
  <c r="F11" i="1"/>
  <c r="F6" i="1"/>
  <c r="F13" i="1"/>
  <c r="F9" i="1"/>
  <c r="F10" i="1"/>
  <c r="F7" i="1"/>
  <c r="F14" i="1"/>
  <c r="F4" i="1"/>
  <c r="C18" i="1"/>
  <c r="A10" i="1"/>
  <c r="A11" i="1"/>
  <c r="A4" i="1"/>
  <c r="A9" i="1"/>
  <c r="A12" i="1"/>
  <c r="A7" i="1"/>
  <c r="A6" i="1"/>
  <c r="A8" i="1"/>
  <c r="A5" i="1"/>
  <c r="A13" i="1"/>
</calcChain>
</file>

<file path=xl/sharedStrings.xml><?xml version="1.0" encoding="utf-8"?>
<sst xmlns="http://schemas.openxmlformats.org/spreadsheetml/2006/main" count="40" uniqueCount="36">
  <si>
    <t>Classement</t>
  </si>
  <si>
    <t>Part de marché
(en %)</t>
  </si>
  <si>
    <t>Date de mise
sur le marché</t>
  </si>
  <si>
    <t>ANGEL</t>
  </si>
  <si>
    <t>FLOWER BY KENZO</t>
  </si>
  <si>
    <t>J'ADORE</t>
  </si>
  <si>
    <t>JEAN PAUL GAULTIER</t>
  </si>
  <si>
    <t>LOLITA</t>
  </si>
  <si>
    <t>OPIUM</t>
  </si>
  <si>
    <t>PARIS</t>
  </si>
  <si>
    <t>SHALIMAR</t>
  </si>
  <si>
    <t>TRESOR</t>
  </si>
  <si>
    <t>TOTAL</t>
  </si>
  <si>
    <t>LES DIX PARFUMS FEMININS LES PLUS VENDUS EN FRANCE 
Classement des marques en valeur</t>
  </si>
  <si>
    <t>LES DIX PARFUMS MASCULINS LES PLUS VENDUS EN FRANCE 
Classement des marques en valeur</t>
  </si>
  <si>
    <t>N°5</t>
  </si>
  <si>
    <t>Le plus ancien parfum féminin date de :</t>
  </si>
  <si>
    <t>A MEN</t>
  </si>
  <si>
    <t>ALLURE HOMME</t>
  </si>
  <si>
    <t>AQUA DI GIO</t>
  </si>
  <si>
    <t>AZZARO POUR HOMME</t>
  </si>
  <si>
    <t>BOSS</t>
  </si>
  <si>
    <t>CHROME</t>
  </si>
  <si>
    <t>EAU SAUVAGE</t>
  </si>
  <si>
    <t>FAHRENHEIT</t>
  </si>
  <si>
    <t>HABIT ROUGE</t>
  </si>
  <si>
    <t>HUGO</t>
  </si>
  <si>
    <t>LE MALE</t>
  </si>
  <si>
    <t>Total</t>
  </si>
  <si>
    <t>Investissements médias
(août 2003-juillet 2004)</t>
  </si>
  <si>
    <t>Cinéma</t>
  </si>
  <si>
    <t>Internet</t>
  </si>
  <si>
    <t>Presse</t>
  </si>
  <si>
    <t>Publicité extérieure</t>
  </si>
  <si>
    <t>Radio</t>
  </si>
  <si>
    <t>Télévision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</si>
</sst>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bgColor theme="0" tint="-4.9989318521683403E-2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textRotation="45"/>
    </xf>
    <xf numFmtId="0" fontId="0" fillId="0" borderId="0" xfId="0" applyAlignment="1">
      <alignment horizontal="right"/>
    </xf>
    <xf numFmtId="3" fontId="0" fillId="0" borderId="0" xfId="0" applyNumberFormat="1"/>
    <xf numFmtId="3" fontId="2" fillId="2" borderId="1" xfId="0" applyNumberFormat="1" applyFont="1" applyFill="1" applyBorder="1" applyAlignment="1">
      <alignment horizontal="right"/>
    </xf>
    <xf numFmtId="0" fontId="0" fillId="0" borderId="3" xfId="0" applyBorder="1" applyAlignment="1">
      <alignment textRotation="45"/>
    </xf>
    <xf numFmtId="0" fontId="0" fillId="0" borderId="2" xfId="0" applyBorder="1" applyAlignmen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indent="2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0" i="0" u="none" strike="noStrike" baseline="0">
                <a:effectLst/>
              </a:rPr>
              <a:t>Investissements médias</a:t>
            </a:r>
            <a:br>
              <a:rPr lang="fr-FR" sz="1800" b="0" i="0" u="none" strike="noStrike" baseline="0">
                <a:effectLst/>
              </a:rPr>
            </a:br>
            <a:r>
              <a:rPr lang="fr-FR" sz="1800" b="0" i="0" u="none" strike="noStrike" baseline="0">
                <a:effectLst/>
              </a:rPr>
              <a:t>(août 2003-juillet 2004)</a:t>
            </a:r>
            <a:r>
              <a:rPr lang="fr-FR" sz="1800" b="1" i="0" u="none" strike="noStrike" baseline="0"/>
              <a:t> </a:t>
            </a:r>
            <a:endParaRPr lang="fr-FR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0.20836316330023966"/>
                  <c:y val="-1.2498200143988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2A-4886-8773-3950088061CB}"/>
                </c:ext>
              </c:extLst>
            </c:dLbl>
            <c:numFmt formatCode="#,##0.00\ &quot;€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'Investmedias-Graph'!$A$2:$A$7</c:f>
              <c:strCache>
                <c:ptCount val="6"/>
                <c:pt idx="0">
                  <c:v>Cinéma</c:v>
                </c:pt>
                <c:pt idx="1">
                  <c:v>Internet</c:v>
                </c:pt>
                <c:pt idx="2">
                  <c:v>Presse</c:v>
                </c:pt>
                <c:pt idx="3">
                  <c:v>Publicité extérieure</c:v>
                </c:pt>
                <c:pt idx="4">
                  <c:v>Radio</c:v>
                </c:pt>
                <c:pt idx="5">
                  <c:v>Télévision</c:v>
                </c:pt>
              </c:strCache>
            </c:strRef>
          </c:cat>
          <c:val>
            <c:numRef>
              <c:f>'Investmedias-Graph'!$B$2:$B$7</c:f>
              <c:numCache>
                <c:formatCode>#,##0</c:formatCode>
                <c:ptCount val="6"/>
                <c:pt idx="0">
                  <c:v>4120000</c:v>
                </c:pt>
                <c:pt idx="1">
                  <c:v>1236000</c:v>
                </c:pt>
                <c:pt idx="2">
                  <c:v>92700000</c:v>
                </c:pt>
                <c:pt idx="3">
                  <c:v>42436000</c:v>
                </c:pt>
                <c:pt idx="4">
                  <c:v>1030000</c:v>
                </c:pt>
                <c:pt idx="5">
                  <c:v>64478000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A-4886-8773-3950088061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2.0955197991555399E-2"/>
          <c:y val="0.16976241900647951"/>
          <c:w val="0.22301714024877328"/>
          <c:h val="0.73170025453081866"/>
        </c:manualLayout>
      </c:layout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9</xdr:row>
      <xdr:rowOff>19050</xdr:rowOff>
    </xdr:from>
    <xdr:to>
      <xdr:col>9</xdr:col>
      <xdr:colOff>238125</xdr:colOff>
      <xdr:row>30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zoomScaleNormal="100" workbookViewId="0">
      <selection activeCell="O35" sqref="O35"/>
    </sheetView>
  </sheetViews>
  <sheetFormatPr baseColWidth="10" defaultRowHeight="15" x14ac:dyDescent="0.25"/>
  <cols>
    <col min="1" max="1" width="8.28515625" style="1" customWidth="1"/>
    <col min="2" max="2" width="31" customWidth="1"/>
    <col min="3" max="3" width="14.140625" customWidth="1"/>
    <col min="4" max="4" width="13" style="1" customWidth="1"/>
    <col min="5" max="5" width="3.5703125" customWidth="1"/>
    <col min="6" max="6" width="8.7109375" customWidth="1"/>
    <col min="7" max="7" width="22.28515625" customWidth="1"/>
    <col min="8" max="8" width="15.140625" customWidth="1"/>
    <col min="9" max="9" width="14.42578125" customWidth="1"/>
  </cols>
  <sheetData>
    <row r="1" spans="1:9" ht="35.25" customHeight="1" x14ac:dyDescent="0.25">
      <c r="A1" s="15" t="s">
        <v>13</v>
      </c>
      <c r="B1" s="16"/>
      <c r="C1" s="16"/>
      <c r="D1" s="16"/>
      <c r="F1" s="15" t="s">
        <v>14</v>
      </c>
      <c r="G1" s="16"/>
      <c r="H1" s="16"/>
      <c r="I1" s="16"/>
    </row>
    <row r="3" spans="1:9" ht="65.25" customHeight="1" x14ac:dyDescent="0.25">
      <c r="A3" s="7" t="s">
        <v>0</v>
      </c>
      <c r="B3" s="2"/>
      <c r="C3" s="4" t="s">
        <v>1</v>
      </c>
      <c r="D3" s="4" t="s">
        <v>2</v>
      </c>
      <c r="F3" s="11" t="s">
        <v>0</v>
      </c>
      <c r="G3" s="12"/>
      <c r="H3" s="4" t="s">
        <v>1</v>
      </c>
      <c r="I3" s="4" t="s">
        <v>2</v>
      </c>
    </row>
    <row r="4" spans="1:9" x14ac:dyDescent="0.25">
      <c r="A4" s="13">
        <f t="shared" ref="A4:A13" si="0">RANK(C4,$C$4:$C$13,0)</f>
        <v>10</v>
      </c>
      <c r="B4" s="3" t="s">
        <v>6</v>
      </c>
      <c r="C4" s="5">
        <v>1.9</v>
      </c>
      <c r="D4" s="6">
        <v>1993</v>
      </c>
      <c r="F4" s="13">
        <f t="shared" ref="F4:F14" si="1">RANK(H4,$H$4:$H$14,0)</f>
        <v>10</v>
      </c>
      <c r="G4" s="3" t="s">
        <v>17</v>
      </c>
      <c r="H4" s="5">
        <v>2.2000000000000002</v>
      </c>
      <c r="I4" s="6">
        <v>1996</v>
      </c>
    </row>
    <row r="5" spans="1:9" x14ac:dyDescent="0.25">
      <c r="A5" s="13">
        <f t="shared" si="0"/>
        <v>9</v>
      </c>
      <c r="B5" s="3" t="s">
        <v>11</v>
      </c>
      <c r="C5" s="5">
        <v>2</v>
      </c>
      <c r="D5" s="6">
        <v>1990</v>
      </c>
      <c r="F5" s="13">
        <f t="shared" si="1"/>
        <v>10</v>
      </c>
      <c r="G5" s="3" t="s">
        <v>19</v>
      </c>
      <c r="H5" s="5">
        <v>2.2000000000000002</v>
      </c>
      <c r="I5" s="6">
        <v>1996</v>
      </c>
    </row>
    <row r="6" spans="1:9" x14ac:dyDescent="0.25">
      <c r="A6" s="13">
        <f t="shared" si="0"/>
        <v>8</v>
      </c>
      <c r="B6" s="3" t="s">
        <v>9</v>
      </c>
      <c r="C6" s="5">
        <v>2.1</v>
      </c>
      <c r="D6" s="6">
        <v>1983</v>
      </c>
      <c r="F6" s="13">
        <f t="shared" si="1"/>
        <v>8</v>
      </c>
      <c r="G6" s="3" t="s">
        <v>22</v>
      </c>
      <c r="H6" s="5">
        <v>2.5</v>
      </c>
      <c r="I6" s="6">
        <v>1996</v>
      </c>
    </row>
    <row r="7" spans="1:9" x14ac:dyDescent="0.25">
      <c r="A7" s="13">
        <f t="shared" si="0"/>
        <v>7</v>
      </c>
      <c r="B7" s="3" t="s">
        <v>8</v>
      </c>
      <c r="C7" s="5">
        <v>2.2000000000000002</v>
      </c>
      <c r="D7" s="6">
        <v>1977</v>
      </c>
      <c r="F7" s="13">
        <f t="shared" si="1"/>
        <v>8</v>
      </c>
      <c r="G7" s="3" t="s">
        <v>26</v>
      </c>
      <c r="H7" s="5">
        <v>2.5</v>
      </c>
      <c r="I7" s="6">
        <v>1995</v>
      </c>
    </row>
    <row r="8" spans="1:9" x14ac:dyDescent="0.25">
      <c r="A8" s="13">
        <f t="shared" si="0"/>
        <v>6</v>
      </c>
      <c r="B8" s="3" t="s">
        <v>10</v>
      </c>
      <c r="C8" s="5">
        <v>2.4</v>
      </c>
      <c r="D8" s="6">
        <v>1925</v>
      </c>
      <c r="F8" s="13">
        <f t="shared" si="1"/>
        <v>6</v>
      </c>
      <c r="G8" s="3" t="s">
        <v>18</v>
      </c>
      <c r="H8" s="5">
        <v>2.6</v>
      </c>
      <c r="I8" s="6">
        <v>1965</v>
      </c>
    </row>
    <row r="9" spans="1:9" x14ac:dyDescent="0.25">
      <c r="A9" s="13">
        <f t="shared" si="0"/>
        <v>5</v>
      </c>
      <c r="B9" s="3" t="s">
        <v>7</v>
      </c>
      <c r="C9" s="5">
        <v>2.7</v>
      </c>
      <c r="D9" s="6">
        <v>1997</v>
      </c>
      <c r="F9" s="13">
        <f t="shared" si="1"/>
        <v>6</v>
      </c>
      <c r="G9" s="3" t="s">
        <v>24</v>
      </c>
      <c r="H9" s="5">
        <v>2.6</v>
      </c>
      <c r="I9" s="6">
        <v>1988</v>
      </c>
    </row>
    <row r="10" spans="1:9" x14ac:dyDescent="0.25">
      <c r="A10" s="13">
        <f t="shared" si="0"/>
        <v>4</v>
      </c>
      <c r="B10" s="3" t="s">
        <v>4</v>
      </c>
      <c r="C10" s="5">
        <v>2.8</v>
      </c>
      <c r="D10" s="6">
        <v>2000</v>
      </c>
      <c r="F10" s="13">
        <f t="shared" si="1"/>
        <v>5</v>
      </c>
      <c r="G10" s="3" t="s">
        <v>25</v>
      </c>
      <c r="H10" s="5">
        <v>2.7</v>
      </c>
      <c r="I10" s="6">
        <v>1998</v>
      </c>
    </row>
    <row r="11" spans="1:9" x14ac:dyDescent="0.25">
      <c r="A11" s="13">
        <f t="shared" si="0"/>
        <v>3</v>
      </c>
      <c r="B11" s="3" t="s">
        <v>5</v>
      </c>
      <c r="C11" s="5">
        <v>3.2</v>
      </c>
      <c r="D11" s="6">
        <v>1999</v>
      </c>
      <c r="F11" s="13">
        <f t="shared" si="1"/>
        <v>4</v>
      </c>
      <c r="G11" s="3" t="s">
        <v>21</v>
      </c>
      <c r="H11" s="5">
        <v>3.1</v>
      </c>
      <c r="I11" s="6">
        <v>1986</v>
      </c>
    </row>
    <row r="12" spans="1:9" x14ac:dyDescent="0.25">
      <c r="A12" s="13">
        <f t="shared" si="0"/>
        <v>2</v>
      </c>
      <c r="B12" s="3" t="s">
        <v>15</v>
      </c>
      <c r="C12" s="5">
        <v>3.9</v>
      </c>
      <c r="D12" s="6">
        <v>1921</v>
      </c>
      <c r="F12" s="13">
        <f t="shared" si="1"/>
        <v>3</v>
      </c>
      <c r="G12" s="3" t="s">
        <v>20</v>
      </c>
      <c r="H12" s="5">
        <v>4</v>
      </c>
      <c r="I12" s="6">
        <v>1978</v>
      </c>
    </row>
    <row r="13" spans="1:9" x14ac:dyDescent="0.25">
      <c r="A13" s="13">
        <f t="shared" si="0"/>
        <v>1</v>
      </c>
      <c r="B13" s="3" t="s">
        <v>3</v>
      </c>
      <c r="C13" s="5">
        <v>4.5</v>
      </c>
      <c r="D13" s="6">
        <v>1982</v>
      </c>
      <c r="F13" s="13">
        <f t="shared" si="1"/>
        <v>2</v>
      </c>
      <c r="G13" s="3" t="s">
        <v>23</v>
      </c>
      <c r="H13" s="5">
        <v>4.5999999999999996</v>
      </c>
      <c r="I13" s="6">
        <v>1966</v>
      </c>
    </row>
    <row r="14" spans="1:9" x14ac:dyDescent="0.25">
      <c r="A14" s="17" t="s">
        <v>12</v>
      </c>
      <c r="B14" s="17"/>
      <c r="C14" s="14">
        <f>SUM(C4:C13)</f>
        <v>27.7</v>
      </c>
      <c r="D14" s="6"/>
      <c r="F14" s="13">
        <f t="shared" si="1"/>
        <v>1</v>
      </c>
      <c r="G14" s="3" t="s">
        <v>27</v>
      </c>
      <c r="H14" s="5">
        <v>5.8</v>
      </c>
      <c r="I14" s="6">
        <v>1995</v>
      </c>
    </row>
    <row r="15" spans="1:9" x14ac:dyDescent="0.25">
      <c r="F15" s="17" t="s">
        <v>28</v>
      </c>
      <c r="G15" s="17"/>
      <c r="H15" s="13">
        <f>SUM(H4:H14)</f>
        <v>34.799999999999997</v>
      </c>
      <c r="I15" s="3"/>
    </row>
    <row r="18" spans="1:3" x14ac:dyDescent="0.25">
      <c r="A18" s="18" t="s">
        <v>16</v>
      </c>
      <c r="B18" s="18"/>
      <c r="C18" s="13">
        <f>MIN(D4:D13)</f>
        <v>1921</v>
      </c>
    </row>
  </sheetData>
  <sortState xmlns:xlrd2="http://schemas.microsoft.com/office/spreadsheetml/2017/richdata2" ref="F4:I14">
    <sortCondition descending="1" ref="F4:F14"/>
  </sortState>
  <mergeCells count="5">
    <mergeCell ref="A1:D1"/>
    <mergeCell ref="F1:I1"/>
    <mergeCell ref="A14:B14"/>
    <mergeCell ref="A18:B18"/>
    <mergeCell ref="F15:G15"/>
  </mergeCells>
  <pageMargins left="0.7" right="0.7" top="0.75" bottom="0.75" header="0.3" footer="0.3"/>
  <pageSetup paperSize="9" orientation="landscape" r:id="rId1"/>
  <headerFooter>
    <oddFooter>&amp;LCom'un parfum&amp;REdité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tabSelected="1" zoomScaleNormal="100" workbookViewId="0">
      <selection activeCell="F7" sqref="F7"/>
    </sheetView>
  </sheetViews>
  <sheetFormatPr baseColWidth="10" defaultRowHeight="15" x14ac:dyDescent="0.25"/>
  <cols>
    <col min="1" max="1" width="19.140625" customWidth="1"/>
    <col min="2" max="2" width="17.42578125" customWidth="1"/>
  </cols>
  <sheetData>
    <row r="1" spans="1:2" ht="44.25" customHeight="1" x14ac:dyDescent="0.25">
      <c r="A1" s="19" t="s">
        <v>29</v>
      </c>
      <c r="B1" s="19"/>
    </row>
    <row r="2" spans="1:2" x14ac:dyDescent="0.25">
      <c r="A2" t="s">
        <v>30</v>
      </c>
      <c r="B2" s="9">
        <v>4120000</v>
      </c>
    </row>
    <row r="3" spans="1:2" x14ac:dyDescent="0.25">
      <c r="A3" t="s">
        <v>31</v>
      </c>
      <c r="B3" s="9">
        <v>1236000</v>
      </c>
    </row>
    <row r="4" spans="1:2" x14ac:dyDescent="0.25">
      <c r="A4" t="s">
        <v>32</v>
      </c>
      <c r="B4" s="9">
        <v>92700000</v>
      </c>
    </row>
    <row r="5" spans="1:2" x14ac:dyDescent="0.25">
      <c r="A5" t="s">
        <v>33</v>
      </c>
      <c r="B5" s="9">
        <v>42436000</v>
      </c>
    </row>
    <row r="6" spans="1:2" x14ac:dyDescent="0.25">
      <c r="A6" t="s">
        <v>34</v>
      </c>
      <c r="B6" s="9">
        <v>1030000</v>
      </c>
    </row>
    <row r="7" spans="1:2" x14ac:dyDescent="0.25">
      <c r="A7" t="s">
        <v>35</v>
      </c>
      <c r="B7" s="9">
        <v>64478000</v>
      </c>
    </row>
    <row r="8" spans="1:2" x14ac:dyDescent="0.25">
      <c r="A8" s="8" t="s">
        <v>28</v>
      </c>
      <c r="B8" s="10">
        <f>SUM(B2:B7)</f>
        <v>206000000</v>
      </c>
    </row>
  </sheetData>
  <mergeCells count="1">
    <mergeCell ref="A1:B1"/>
  </mergeCells>
  <pageMargins left="0.7" right="0.7" top="0.75" bottom="0.75" header="0.3" footer="0.3"/>
  <pageSetup paperSize="9" orientation="landscape" r:id="rId1"/>
  <headerFooter>
    <oddFooter>&amp;LCom'un parfum&amp;REdité 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SENTEURS</vt:lpstr>
      <vt:lpstr>Investmedias-Graph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Dell-Form-1</dc:creator>
  <cp:lastModifiedBy>Dell-Form-1</cp:lastModifiedBy>
  <cp:lastPrinted>2020-12-09T16:45:33Z</cp:lastPrinted>
  <dcterms:created xsi:type="dcterms:W3CDTF">2017-11-14T13:08:45Z</dcterms:created>
  <dcterms:modified xsi:type="dcterms:W3CDTF">2020-12-09T16:46:37Z</dcterms:modified>
</cp:coreProperties>
</file>