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720" yWindow="420" windowWidth="18675" windowHeight="10515"/>
  </bookViews>
  <sheets>
    <sheet name="Solution" sheetId="1" r:id="rId1"/>
  </sheets>
  <calcPr calcId="162913"/>
</workbook>
</file>

<file path=xl/calcChain.xml><?xml version="1.0" encoding="utf-8"?>
<calcChain xmlns="http://schemas.openxmlformats.org/spreadsheetml/2006/main">
  <c r="D13" i="1" l="1"/>
  <c r="E13" i="1" s="1"/>
  <c r="F13" i="1" s="1"/>
  <c r="D14" i="1"/>
  <c r="E14" i="1" s="1"/>
  <c r="F14" i="1" s="1"/>
  <c r="D15" i="1"/>
  <c r="E15" i="1" s="1"/>
  <c r="F15" i="1" s="1"/>
  <c r="D16" i="1"/>
  <c r="E16" i="1" s="1"/>
  <c r="F16" i="1" s="1"/>
  <c r="D17" i="1"/>
  <c r="E17" i="1" s="1"/>
  <c r="F17" i="1" s="1"/>
  <c r="D18" i="1"/>
  <c r="E18" i="1" s="1"/>
  <c r="F18" i="1" s="1"/>
  <c r="D19" i="1"/>
  <c r="E19" i="1" s="1"/>
  <c r="F19" i="1" s="1"/>
  <c r="D12" i="1"/>
  <c r="E12" i="1" s="1"/>
  <c r="F12" i="1" s="1"/>
  <c r="D3" i="1"/>
  <c r="E3" i="1" s="1"/>
  <c r="F3" i="1" s="1"/>
  <c r="D4" i="1"/>
  <c r="E4" i="1" s="1"/>
  <c r="F4" i="1" s="1"/>
  <c r="D5" i="1"/>
  <c r="E5" i="1" s="1"/>
  <c r="F5" i="1" s="1"/>
  <c r="D6" i="1"/>
  <c r="D7" i="1"/>
  <c r="E7" i="1" s="1"/>
  <c r="F7" i="1" s="1"/>
  <c r="D8" i="1"/>
  <c r="E8" i="1" s="1"/>
  <c r="F8" i="1" s="1"/>
  <c r="D9" i="1"/>
  <c r="E9" i="1" s="1"/>
  <c r="F9" i="1" s="1"/>
  <c r="D2" i="1"/>
  <c r="E2" i="1" s="1"/>
  <c r="F2" i="1" s="1"/>
  <c r="E6" i="1"/>
  <c r="F6" i="1" s="1"/>
</calcChain>
</file>

<file path=xl/sharedStrings.xml><?xml version="1.0" encoding="utf-8"?>
<sst xmlns="http://schemas.openxmlformats.org/spreadsheetml/2006/main" count="44" uniqueCount="17">
  <si>
    <t>Nom</t>
  </si>
  <si>
    <t>Type client</t>
  </si>
  <si>
    <t>Brut hors taxes</t>
  </si>
  <si>
    <t>Remise</t>
  </si>
  <si>
    <t>Montant remise</t>
  </si>
  <si>
    <t>Net hors taxes</t>
  </si>
  <si>
    <t>Grossiste</t>
  </si>
  <si>
    <t>Détaillant</t>
  </si>
  <si>
    <t>Particulier</t>
  </si>
  <si>
    <t>Guillon</t>
  </si>
  <si>
    <t>Jornet</t>
  </si>
  <si>
    <t>Blanc</t>
  </si>
  <si>
    <t>Millet</t>
  </si>
  <si>
    <t>Sherpa</t>
  </si>
  <si>
    <t>Trivel</t>
  </si>
  <si>
    <t>Perez</t>
  </si>
  <si>
    <t>Le Saux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</si>
</sst>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Fill="1" applyBorder="1"/>
    <xf numFmtId="44" fontId="0" fillId="0" borderId="1" xfId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4" fontId="0" fillId="0" borderId="0" xfId="1" applyFont="1" applyFill="1" applyBorder="1"/>
    <xf numFmtId="10" fontId="3" fillId="0" borderId="0" xfId="2" applyNumberFormat="1" applyFont="1" applyFill="1" applyBorder="1"/>
    <xf numFmtId="165" fontId="0" fillId="0" borderId="0" xfId="3" applyNumberFormat="1" applyFont="1" applyFill="1" applyBorder="1"/>
    <xf numFmtId="10" fontId="3" fillId="2" borderId="1" xfId="2" applyNumberFormat="1" applyFont="1" applyFill="1" applyBorder="1"/>
    <xf numFmtId="165" fontId="0" fillId="2" borderId="1" xfId="3" applyNumberFormat="1" applyFont="1" applyFill="1" applyBorder="1"/>
  </cellXfs>
  <cellStyles count="4">
    <cellStyle name="Milliers 2" xfId="3"/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29" sqref="J29"/>
    </sheetView>
  </sheetViews>
  <sheetFormatPr baseColWidth="10" defaultRowHeight="15" x14ac:dyDescent="0.25"/>
  <cols>
    <col min="3" max="3" width="11.85546875" bestFit="1" customWidth="1"/>
    <col min="4" max="4" width="7.5703125" bestFit="1" customWidth="1"/>
    <col min="6" max="6" width="11.85546875" bestFit="1" customWidth="1"/>
  </cols>
  <sheetData>
    <row r="1" spans="1:6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" t="s">
        <v>9</v>
      </c>
      <c r="B2" s="1" t="s">
        <v>6</v>
      </c>
      <c r="C2" s="2">
        <v>14650</v>
      </c>
      <c r="D2" s="8">
        <f>IF(AND(C2&gt;10000,B2="grossiste"),5%,0)</f>
        <v>0.05</v>
      </c>
      <c r="E2" s="9">
        <f t="shared" ref="E2:E9" si="0">C2*D2</f>
        <v>732.5</v>
      </c>
      <c r="F2" s="9">
        <f t="shared" ref="F2:F9" si="1">C2-E2</f>
        <v>13917.5</v>
      </c>
    </row>
    <row r="3" spans="1:6" x14ac:dyDescent="0.25">
      <c r="A3" s="1" t="s">
        <v>10</v>
      </c>
      <c r="B3" s="1" t="s">
        <v>7</v>
      </c>
      <c r="C3" s="2">
        <v>8703</v>
      </c>
      <c r="D3" s="8">
        <f t="shared" ref="D3:D9" si="2">IF(AND(C3&gt;10000,B3="grossiste"),5%,0)</f>
        <v>0</v>
      </c>
      <c r="E3" s="9">
        <f t="shared" si="0"/>
        <v>0</v>
      </c>
      <c r="F3" s="9">
        <f t="shared" si="1"/>
        <v>8703</v>
      </c>
    </row>
    <row r="4" spans="1:6" x14ac:dyDescent="0.25">
      <c r="A4" s="1" t="s">
        <v>11</v>
      </c>
      <c r="B4" s="1" t="s">
        <v>8</v>
      </c>
      <c r="C4" s="2">
        <v>14540</v>
      </c>
      <c r="D4" s="8">
        <f t="shared" si="2"/>
        <v>0</v>
      </c>
      <c r="E4" s="9">
        <f t="shared" si="0"/>
        <v>0</v>
      </c>
      <c r="F4" s="9">
        <f t="shared" si="1"/>
        <v>14540</v>
      </c>
    </row>
    <row r="5" spans="1:6" x14ac:dyDescent="0.25">
      <c r="A5" s="1" t="s">
        <v>12</v>
      </c>
      <c r="B5" s="1" t="s">
        <v>6</v>
      </c>
      <c r="C5" s="2">
        <v>8775</v>
      </c>
      <c r="D5" s="8">
        <f t="shared" si="2"/>
        <v>0</v>
      </c>
      <c r="E5" s="9">
        <f t="shared" si="0"/>
        <v>0</v>
      </c>
      <c r="F5" s="9">
        <f t="shared" si="1"/>
        <v>8775</v>
      </c>
    </row>
    <row r="6" spans="1:6" x14ac:dyDescent="0.25">
      <c r="A6" s="1" t="s">
        <v>13</v>
      </c>
      <c r="B6" s="1" t="s">
        <v>8</v>
      </c>
      <c r="C6" s="2">
        <v>7602</v>
      </c>
      <c r="D6" s="8">
        <f t="shared" si="2"/>
        <v>0</v>
      </c>
      <c r="E6" s="9">
        <f>C6*D6</f>
        <v>0</v>
      </c>
      <c r="F6" s="9">
        <f>C6-E6</f>
        <v>7602</v>
      </c>
    </row>
    <row r="7" spans="1:6" x14ac:dyDescent="0.25">
      <c r="A7" s="1" t="s">
        <v>14</v>
      </c>
      <c r="B7" s="1" t="s">
        <v>6</v>
      </c>
      <c r="C7" s="2">
        <v>11215</v>
      </c>
      <c r="D7" s="8">
        <f t="shared" si="2"/>
        <v>0.05</v>
      </c>
      <c r="E7" s="9">
        <f>C7*D7</f>
        <v>560.75</v>
      </c>
      <c r="F7" s="9">
        <f>C7-E7</f>
        <v>10654.25</v>
      </c>
    </row>
    <row r="8" spans="1:6" x14ac:dyDescent="0.25">
      <c r="A8" s="1" t="s">
        <v>15</v>
      </c>
      <c r="B8" s="1" t="s">
        <v>7</v>
      </c>
      <c r="C8" s="2">
        <v>8703</v>
      </c>
      <c r="D8" s="8">
        <f t="shared" si="2"/>
        <v>0</v>
      </c>
      <c r="E8" s="9">
        <f>C8*D8</f>
        <v>0</v>
      </c>
      <c r="F8" s="9">
        <f>C8-E8</f>
        <v>8703</v>
      </c>
    </row>
    <row r="9" spans="1:6" x14ac:dyDescent="0.25">
      <c r="A9" s="1" t="s">
        <v>16</v>
      </c>
      <c r="B9" s="1" t="s">
        <v>7</v>
      </c>
      <c r="C9" s="2">
        <v>17525</v>
      </c>
      <c r="D9" s="8">
        <f t="shared" si="2"/>
        <v>0</v>
      </c>
      <c r="E9" s="9">
        <f t="shared" si="0"/>
        <v>0</v>
      </c>
      <c r="F9" s="9">
        <f t="shared" si="1"/>
        <v>17525</v>
      </c>
    </row>
    <row r="10" spans="1:6" x14ac:dyDescent="0.25">
      <c r="A10" s="4"/>
      <c r="B10" s="4"/>
      <c r="C10" s="5"/>
      <c r="D10" s="6"/>
      <c r="E10" s="7"/>
      <c r="F10" s="7"/>
    </row>
    <row r="11" spans="1:6" ht="30" x14ac:dyDescent="0.25">
      <c r="A11" s="3" t="s">
        <v>0</v>
      </c>
      <c r="B11" s="3" t="s">
        <v>1</v>
      </c>
      <c r="C11" s="3" t="s">
        <v>2</v>
      </c>
      <c r="D11" s="3" t="s">
        <v>3</v>
      </c>
      <c r="E11" s="3" t="s">
        <v>4</v>
      </c>
      <c r="F11" s="3" t="s">
        <v>5</v>
      </c>
    </row>
    <row r="12" spans="1:6" x14ac:dyDescent="0.25">
      <c r="A12" s="1" t="s">
        <v>9</v>
      </c>
      <c r="B12" s="1" t="s">
        <v>6</v>
      </c>
      <c r="C12" s="2">
        <v>14650</v>
      </c>
      <c r="D12" s="8">
        <f>IF(AND(C12&gt;10000,B12="grossiste"),5%,IF(C12&gt;10000,3%,0))</f>
        <v>0.05</v>
      </c>
      <c r="E12" s="9">
        <f t="shared" ref="E12:E15" si="3">C12*D12</f>
        <v>732.5</v>
      </c>
      <c r="F12" s="9">
        <f t="shared" ref="F12:F15" si="4">C12-E12</f>
        <v>13917.5</v>
      </c>
    </row>
    <row r="13" spans="1:6" x14ac:dyDescent="0.25">
      <c r="A13" s="1" t="s">
        <v>10</v>
      </c>
      <c r="B13" s="1" t="s">
        <v>7</v>
      </c>
      <c r="C13" s="2">
        <v>8703</v>
      </c>
      <c r="D13" s="8">
        <f t="shared" ref="D13:D19" si="5">IF(AND(C13&gt;10000,B13="grossiste"),5%,IF(C13&gt;10000,3%,0))</f>
        <v>0</v>
      </c>
      <c r="E13" s="9">
        <f t="shared" si="3"/>
        <v>0</v>
      </c>
      <c r="F13" s="9">
        <f t="shared" si="4"/>
        <v>8703</v>
      </c>
    </row>
    <row r="14" spans="1:6" x14ac:dyDescent="0.25">
      <c r="A14" s="1" t="s">
        <v>11</v>
      </c>
      <c r="B14" s="1" t="s">
        <v>8</v>
      </c>
      <c r="C14" s="2">
        <v>14540</v>
      </c>
      <c r="D14" s="8">
        <f t="shared" si="5"/>
        <v>0.03</v>
      </c>
      <c r="E14" s="9">
        <f t="shared" si="3"/>
        <v>436.2</v>
      </c>
      <c r="F14" s="9">
        <f t="shared" si="4"/>
        <v>14103.8</v>
      </c>
    </row>
    <row r="15" spans="1:6" x14ac:dyDescent="0.25">
      <c r="A15" s="1" t="s">
        <v>12</v>
      </c>
      <c r="B15" s="1" t="s">
        <v>6</v>
      </c>
      <c r="C15" s="2">
        <v>8775</v>
      </c>
      <c r="D15" s="8">
        <f t="shared" si="5"/>
        <v>0</v>
      </c>
      <c r="E15" s="9">
        <f t="shared" si="3"/>
        <v>0</v>
      </c>
      <c r="F15" s="9">
        <f t="shared" si="4"/>
        <v>8775</v>
      </c>
    </row>
    <row r="16" spans="1:6" x14ac:dyDescent="0.25">
      <c r="A16" s="1" t="s">
        <v>13</v>
      </c>
      <c r="B16" s="1" t="s">
        <v>8</v>
      </c>
      <c r="C16" s="2">
        <v>7602</v>
      </c>
      <c r="D16" s="8">
        <f t="shared" si="5"/>
        <v>0</v>
      </c>
      <c r="E16" s="9">
        <f>C16*D16</f>
        <v>0</v>
      </c>
      <c r="F16" s="9">
        <f>C16-E16</f>
        <v>7602</v>
      </c>
    </row>
    <row r="17" spans="1:6" x14ac:dyDescent="0.25">
      <c r="A17" s="1" t="s">
        <v>14</v>
      </c>
      <c r="B17" s="1" t="s">
        <v>6</v>
      </c>
      <c r="C17" s="2">
        <v>11215</v>
      </c>
      <c r="D17" s="8">
        <f t="shared" si="5"/>
        <v>0.05</v>
      </c>
      <c r="E17" s="9">
        <f>C17*D17</f>
        <v>560.75</v>
      </c>
      <c r="F17" s="9">
        <f>C17-E17</f>
        <v>10654.25</v>
      </c>
    </row>
    <row r="18" spans="1:6" x14ac:dyDescent="0.25">
      <c r="A18" s="1" t="s">
        <v>15</v>
      </c>
      <c r="B18" s="1" t="s">
        <v>7</v>
      </c>
      <c r="C18" s="2">
        <v>8703</v>
      </c>
      <c r="D18" s="8">
        <f t="shared" si="5"/>
        <v>0</v>
      </c>
      <c r="E18" s="9">
        <f>C18*D18</f>
        <v>0</v>
      </c>
      <c r="F18" s="9">
        <f>C18-E18</f>
        <v>8703</v>
      </c>
    </row>
    <row r="19" spans="1:6" x14ac:dyDescent="0.25">
      <c r="A19" s="1" t="s">
        <v>16</v>
      </c>
      <c r="B19" s="1" t="s">
        <v>7</v>
      </c>
      <c r="C19" s="2">
        <v>17525</v>
      </c>
      <c r="D19" s="8">
        <f t="shared" si="5"/>
        <v>0.03</v>
      </c>
      <c r="E19" s="9">
        <f t="shared" ref="E19" si="6">C19*D19</f>
        <v>525.75</v>
      </c>
      <c r="F19" s="9">
        <f t="shared" ref="F19" si="7">C19-E19</f>
        <v>16999.25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2012-10-05T17:33:41Z</dcterms:created>
  <dcterms:modified xsi:type="dcterms:W3CDTF">2018-02-13T11:10:17Z</dcterms:modified>
</cp:coreProperties>
</file>