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cas-evolution-ca\"/>
    </mc:Choice>
  </mc:AlternateContent>
  <xr:revisionPtr revIDLastSave="0" documentId="13_ncr:1_{42DC17B9-0962-46A6-85C7-219FC633E7A0}" xr6:coauthVersionLast="47" xr6:coauthVersionMax="47" xr10:uidLastSave="{00000000-0000-0000-0000-000000000000}"/>
  <bookViews>
    <workbookView xWindow="10185" yWindow="7845" windowWidth="32340" windowHeight="23280" xr2:uid="{00000000-000D-0000-FFFF-FFFF00000000}"/>
  </bookViews>
  <sheets>
    <sheet name="Résultat" sheetId="1" r:id="rId1"/>
    <sheet name="Graph evolution par mois" sheetId="9" r:id="rId2"/>
    <sheet name="Graph CA semestre 1" sheetId="10" r:id="rId3"/>
  </sheets>
  <definedNames>
    <definedName name="BDBricoPlus">#REF!</definedName>
    <definedName name="remise">#REF!</definedName>
    <definedName name="seil">#REF!</definedName>
    <definedName name="seuil">#REF!</definedName>
    <definedName name="Tauxtva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B15" i="1"/>
  <c r="D15" i="1"/>
  <c r="D16" i="1"/>
  <c r="E15" i="1"/>
  <c r="E16" i="1"/>
  <c r="F15" i="1"/>
  <c r="F16" i="1"/>
  <c r="G15" i="1"/>
  <c r="G16" i="1"/>
  <c r="C16" i="1"/>
  <c r="H16" i="1"/>
  <c r="B13" i="1"/>
  <c r="C13" i="1"/>
  <c r="B11" i="1"/>
  <c r="C11" i="1"/>
  <c r="B9" i="1"/>
  <c r="C9" i="1"/>
  <c r="A11" i="1"/>
  <c r="A13" i="1"/>
  <c r="A15" i="1"/>
  <c r="A9" i="1"/>
  <c r="C10" i="1"/>
  <c r="D9" i="1"/>
  <c r="C14" i="1"/>
  <c r="D13" i="1"/>
  <c r="C12" i="1"/>
  <c r="D11" i="1"/>
  <c r="D12" i="1"/>
  <c r="E11" i="1"/>
  <c r="D14" i="1"/>
  <c r="E13" i="1"/>
  <c r="D10" i="1"/>
  <c r="E9" i="1"/>
  <c r="F9" i="1"/>
  <c r="E10" i="1"/>
  <c r="E14" i="1"/>
  <c r="F13" i="1"/>
  <c r="E12" i="1"/>
  <c r="F11" i="1"/>
  <c r="F12" i="1"/>
  <c r="G11" i="1"/>
  <c r="F14" i="1"/>
  <c r="G13" i="1"/>
  <c r="F10" i="1"/>
  <c r="G9" i="1"/>
  <c r="H10" i="1"/>
  <c r="G10" i="1"/>
  <c r="G14" i="1"/>
  <c r="H14" i="1"/>
  <c r="H12" i="1"/>
  <c r="G12" i="1"/>
</calcChain>
</file>

<file path=xl/sharedStrings.xml><?xml version="1.0" encoding="utf-8"?>
<sst xmlns="http://schemas.openxmlformats.org/spreadsheetml/2006/main" count="26" uniqueCount="23">
  <si>
    <t>Paris</t>
  </si>
  <si>
    <t>Lyon</t>
  </si>
  <si>
    <t>Marseille</t>
  </si>
  <si>
    <t>Lille</t>
  </si>
  <si>
    <t>Odile</t>
  </si>
  <si>
    <t>Valérie</t>
  </si>
  <si>
    <t>Matthieu</t>
  </si>
  <si>
    <t>Eric</t>
  </si>
  <si>
    <t>Evolution</t>
  </si>
  <si>
    <t>Janvier</t>
  </si>
  <si>
    <t>Février</t>
  </si>
  <si>
    <t>Mars</t>
  </si>
  <si>
    <t>Avril</t>
  </si>
  <si>
    <t>Mai</t>
  </si>
  <si>
    <t>Juin</t>
  </si>
  <si>
    <t>JANVIER</t>
  </si>
  <si>
    <t>FÉVRIER</t>
  </si>
  <si>
    <t>MARS</t>
  </si>
  <si>
    <t>AVRIL</t>
  </si>
  <si>
    <t>MAI</t>
  </si>
  <si>
    <t>JUIN</t>
  </si>
  <si>
    <t>Evolution semestre 1</t>
  </si>
  <si>
    <t>EVOLUTION CA VENDEURS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</si>
</sst>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,[$€]_-;\-* #,##0.00,[$€]_-;_-* &quot;-&quot;??,[$€]_-;_-@_-"/>
    <numFmt numFmtId="166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49" fontId="0" fillId="0" borderId="0" xfId="0" applyNumberFormat="1"/>
    <xf numFmtId="0" fontId="3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right"/>
    </xf>
    <xf numFmtId="0" fontId="4" fillId="0" borderId="1" xfId="0" applyFont="1" applyBorder="1" applyAlignment="1">
      <alignment horizontal="left"/>
    </xf>
    <xf numFmtId="9" fontId="1" fillId="0" borderId="1" xfId="3" applyFont="1" applyBorder="1" applyAlignment="1">
      <alignment horizontal="right"/>
    </xf>
    <xf numFmtId="0" fontId="4" fillId="0" borderId="1" xfId="0" applyFont="1" applyBorder="1"/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9" fontId="2" fillId="0" borderId="1" xfId="3" applyFont="1" applyBorder="1" applyAlignment="1">
      <alignment horizontal="center" vertical="center"/>
    </xf>
    <xf numFmtId="0" fontId="0" fillId="0" borderId="1" xfId="0" applyBorder="1"/>
    <xf numFmtId="44" fontId="0" fillId="0" borderId="1" xfId="2" applyFont="1" applyBorder="1" applyAlignment="1">
      <alignment horizontal="center" vertical="center"/>
    </xf>
    <xf numFmtId="166" fontId="1" fillId="0" borderId="1" xfId="2" applyNumberFormat="1" applyFont="1" applyBorder="1" applyAlignment="1">
      <alignment horizontal="right"/>
    </xf>
  </cellXfs>
  <cellStyles count="4">
    <cellStyle name="Euro" xfId="1" xr:uid="{00000000-0005-0000-0000-000001000000}"/>
    <cellStyle name="Monétaire" xfId="2" builtinId="4"/>
    <cellStyle name="Normal" xfId="0" builtinId="0"/>
    <cellStyle name="Pourcentage" xfId="3" builtinId="5"/>
  </cellStyles>
  <dxfs count="2"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Résultat!$A$9</c:f>
              <c:strCache>
                <c:ptCount val="1"/>
                <c:pt idx="0">
                  <c:v>Odile de Paris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strRef>
              <c:f>Résultat!$B$8:$G$8</c:f>
              <c:strCache>
                <c:ptCount val="6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</c:strCache>
            </c:strRef>
          </c:cat>
          <c:val>
            <c:numRef>
              <c:f>Résultat!$B$9:$G$9</c:f>
              <c:numCache>
                <c:formatCode>_("€"* #,##0.00_);_("€"* \(#,##0.00\);_("€"* "-"??_);_(@_)</c:formatCode>
                <c:ptCount val="6"/>
                <c:pt idx="0" formatCode="#\ ##0.00\ &quot;€&quot;">
                  <c:v>2296</c:v>
                </c:pt>
                <c:pt idx="1">
                  <c:v>2870</c:v>
                </c:pt>
                <c:pt idx="2">
                  <c:v>1951.6</c:v>
                </c:pt>
                <c:pt idx="3">
                  <c:v>2107.7280000000001</c:v>
                </c:pt>
                <c:pt idx="4">
                  <c:v>2360.6553600000002</c:v>
                </c:pt>
                <c:pt idx="5">
                  <c:v>2407.8684672000004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48-47C6-98A0-1E28A4C98591}"/>
            </c:ext>
          </c:extLst>
        </c:ser>
        <c:ser>
          <c:idx val="1"/>
          <c:order val="1"/>
          <c:tx>
            <c:strRef>
              <c:f>Résultat!$A$11</c:f>
              <c:strCache>
                <c:ptCount val="1"/>
                <c:pt idx="0">
                  <c:v>Valérie de Lyon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28575">
                <a:solidFill>
                  <a:schemeClr val="accent2"/>
                </a:solidFill>
                <a:round/>
              </a:ln>
              <a:effectLst/>
            </c:spPr>
          </c:marker>
          <c:cat>
            <c:strRef>
              <c:f>Résultat!$B$8:$G$8</c:f>
              <c:strCache>
                <c:ptCount val="6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</c:strCache>
            </c:strRef>
          </c:cat>
          <c:val>
            <c:numRef>
              <c:f>Résultat!$B$11:$G$11</c:f>
              <c:numCache>
                <c:formatCode>_("€"* #,##0.00_);_("€"* \(#,##0.00\);_("€"* "-"??_);_(@_)</c:formatCode>
                <c:ptCount val="6"/>
                <c:pt idx="0" formatCode="#\ ##0.00\ &quot;€&quot;">
                  <c:v>1722</c:v>
                </c:pt>
                <c:pt idx="1">
                  <c:v>2617.44</c:v>
                </c:pt>
                <c:pt idx="2">
                  <c:v>3271.8</c:v>
                </c:pt>
                <c:pt idx="3">
                  <c:v>3926.1600000000003</c:v>
                </c:pt>
                <c:pt idx="4">
                  <c:v>4240.2528000000002</c:v>
                </c:pt>
                <c:pt idx="5">
                  <c:v>4155.4477440000001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48-47C6-98A0-1E28A4C98591}"/>
            </c:ext>
          </c:extLst>
        </c:ser>
        <c:ser>
          <c:idx val="2"/>
          <c:order val="2"/>
          <c:tx>
            <c:strRef>
              <c:f>Résultat!$A$13</c:f>
              <c:strCache>
                <c:ptCount val="1"/>
                <c:pt idx="0">
                  <c:v>Matthieu de Marseille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strRef>
              <c:f>Résultat!$B$8:$G$8</c:f>
              <c:strCache>
                <c:ptCount val="6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</c:strCache>
            </c:strRef>
          </c:cat>
          <c:val>
            <c:numRef>
              <c:f>Résultat!$B$13:$G$13</c:f>
              <c:numCache>
                <c:formatCode>_("€"* #,##0.00_);_("€"* \(#,##0.00\);_("€"* "-"??_);_(@_)</c:formatCode>
                <c:ptCount val="6"/>
                <c:pt idx="0" formatCode="#\ ##0.00\ &quot;€&quot;">
                  <c:v>1982</c:v>
                </c:pt>
                <c:pt idx="1">
                  <c:v>753.16000000000008</c:v>
                </c:pt>
                <c:pt idx="2">
                  <c:v>1092.0820000000001</c:v>
                </c:pt>
                <c:pt idx="3">
                  <c:v>2402.5804000000003</c:v>
                </c:pt>
                <c:pt idx="4">
                  <c:v>2786.9932640000002</c:v>
                </c:pt>
                <c:pt idx="5">
                  <c:v>2564.0338028800002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48-47C6-98A0-1E28A4C98591}"/>
            </c:ext>
          </c:extLst>
        </c:ser>
        <c:ser>
          <c:idx val="3"/>
          <c:order val="3"/>
          <c:tx>
            <c:strRef>
              <c:f>Résultat!$A$15</c:f>
              <c:strCache>
                <c:ptCount val="1"/>
                <c:pt idx="0">
                  <c:v>Eric de Lille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cat>
            <c:strRef>
              <c:f>Résultat!$B$8:$G$8</c:f>
              <c:strCache>
                <c:ptCount val="6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</c:strCache>
            </c:strRef>
          </c:cat>
          <c:val>
            <c:numRef>
              <c:f>Résultat!$B$15:$G$15</c:f>
              <c:numCache>
                <c:formatCode>_("€"* #,##0.00_);_("€"* \(#,##0.00\);_("€"* "-"??_);_(@_)</c:formatCode>
                <c:ptCount val="6"/>
                <c:pt idx="0" formatCode="#\ ##0.00\ &quot;€&quot;">
                  <c:v>720</c:v>
                </c:pt>
                <c:pt idx="1">
                  <c:v>633.6</c:v>
                </c:pt>
                <c:pt idx="2">
                  <c:v>620.928</c:v>
                </c:pt>
                <c:pt idx="3">
                  <c:v>571.25376000000006</c:v>
                </c:pt>
                <c:pt idx="4">
                  <c:v>576.96629760000008</c:v>
                </c:pt>
                <c:pt idx="5">
                  <c:v>525.03933081600007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48-47C6-98A0-1E28A4C9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086272"/>
        <c:axId val="1304082912"/>
      </c:lineChart>
      <c:catAx>
        <c:axId val="1304086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4082912"/>
        <c:crosses val="autoZero"/>
        <c:auto val="1"/>
        <c:lblAlgn val="ctr"/>
        <c:lblOffset val="100"/>
        <c:noMultiLvlLbl val="0"/>
      </c:catAx>
      <c:valAx>
        <c:axId val="1304082912"/>
        <c:scaling>
          <c:orientation val="minMax"/>
        </c:scaling>
        <c:delete val="0"/>
        <c:axPos val="l"/>
        <c:numFmt formatCode="#\ ##0.00\ &quot;€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4086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28575" cap="flat" cmpd="sng" algn="ctr">
      <a:solidFill>
        <a:schemeClr val="tx2">
          <a:lumMod val="60000"/>
          <a:lumOff val="40000"/>
        </a:schemeClr>
      </a:solidFill>
      <a:round/>
    </a:ln>
    <a:effectLst>
      <a:glow rad="228600">
        <a:schemeClr val="accent4">
          <a:satMod val="175000"/>
          <a:alpha val="40000"/>
        </a:schemeClr>
      </a:glow>
    </a:effectLst>
  </c:spPr>
  <c:txPr>
    <a:bodyPr/>
    <a:lstStyle/>
    <a:p>
      <a:pPr>
        <a:defRPr sz="18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Résultat!$A$9</c:f>
              <c:strCache>
                <c:ptCount val="1"/>
                <c:pt idx="0">
                  <c:v>Odile de Paris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Résultat!$A$8</c:f>
              <c:strCache>
                <c:ptCount val="1"/>
                <c:pt idx="0">
                  <c:v>EVOLUTION CA VENDEURS</c:v>
                </c:pt>
              </c:strCache>
            </c:strRef>
          </c:cat>
          <c:val>
            <c:numRef>
              <c:f>Résultat!$H$10</c:f>
              <c:numCache>
                <c:formatCode>0%</c:formatCode>
                <c:ptCount val="1"/>
                <c:pt idx="0">
                  <c:v>4.8723200000000175E-2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0C-463F-BCAD-B33F11698C8D}"/>
            </c:ext>
          </c:extLst>
        </c:ser>
        <c:ser>
          <c:idx val="3"/>
          <c:order val="1"/>
          <c:tx>
            <c:strRef>
              <c:f>Résultat!$A$11</c:f>
              <c:strCache>
                <c:ptCount val="1"/>
                <c:pt idx="0">
                  <c:v>Valérie de Lyon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Résultat!$A$8</c:f>
              <c:strCache>
                <c:ptCount val="1"/>
                <c:pt idx="0">
                  <c:v>EVOLUTION CA VENDEURS</c:v>
                </c:pt>
              </c:strCache>
            </c:strRef>
          </c:cat>
          <c:val>
            <c:numRef>
              <c:f>Résultat!$H$12</c:f>
              <c:numCache>
                <c:formatCode>0%</c:formatCode>
                <c:ptCount val="1"/>
                <c:pt idx="0">
                  <c:v>1.413152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0C-463F-BCAD-B33F11698C8D}"/>
            </c:ext>
          </c:extLst>
        </c:ser>
        <c:ser>
          <c:idx val="4"/>
          <c:order val="2"/>
          <c:tx>
            <c:strRef>
              <c:f>Résultat!$A$13</c:f>
              <c:strCache>
                <c:ptCount val="1"/>
                <c:pt idx="0">
                  <c:v>Matthieu de Marseille</c:v>
                </c:pt>
              </c:strCache>
            </c:strRef>
          </c:tx>
          <c:spPr>
            <a:pattFill prst="narHorz">
              <a:fgClr>
                <a:schemeClr val="accent5"/>
              </a:fgClr>
              <a:bgClr>
                <a:schemeClr val="accent5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Résultat!$A$8</c:f>
              <c:strCache>
                <c:ptCount val="1"/>
                <c:pt idx="0">
                  <c:v>EVOLUTION CA VENDEURS</c:v>
                </c:pt>
              </c:strCache>
            </c:strRef>
          </c:cat>
          <c:val>
            <c:numRef>
              <c:f>Résultat!$H$14</c:f>
              <c:numCache>
                <c:formatCode>0%</c:formatCode>
                <c:ptCount val="1"/>
                <c:pt idx="0">
                  <c:v>0.29365984000000006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0C-463F-BCAD-B33F11698C8D}"/>
            </c:ext>
          </c:extLst>
        </c:ser>
        <c:ser>
          <c:idx val="5"/>
          <c:order val="3"/>
          <c:tx>
            <c:strRef>
              <c:f>Résultat!$A$15</c:f>
              <c:strCache>
                <c:ptCount val="1"/>
                <c:pt idx="0">
                  <c:v>Eric de Lille</c:v>
                </c:pt>
              </c:strCache>
            </c:strRef>
          </c:tx>
          <c:spPr>
            <a:pattFill prst="narHorz">
              <a:fgClr>
                <a:schemeClr val="accent6"/>
              </a:fgClr>
              <a:bgClr>
                <a:schemeClr val="accent6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Résultat!$A$8</c:f>
              <c:strCache>
                <c:ptCount val="1"/>
                <c:pt idx="0">
                  <c:v>EVOLUTION CA VENDEURS</c:v>
                </c:pt>
              </c:strCache>
            </c:strRef>
          </c:cat>
          <c:val>
            <c:numRef>
              <c:f>Résultat!$H$16</c:f>
              <c:numCache>
                <c:formatCode>0%</c:formatCode>
                <c:ptCount val="1"/>
                <c:pt idx="0">
                  <c:v>-0.27077870719999991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0C-463F-BCAD-B33F11698C8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304087712"/>
        <c:axId val="1304072352"/>
      </c:barChart>
      <c:catAx>
        <c:axId val="1304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4072352"/>
        <c:crosses val="autoZero"/>
        <c:auto val="1"/>
        <c:lblAlgn val="ctr"/>
        <c:lblOffset val="100"/>
        <c:noMultiLvlLbl val="0"/>
      </c:catAx>
      <c:valAx>
        <c:axId val="13040723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408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8575" cap="flat" cmpd="sng" algn="ctr">
      <a:solidFill>
        <a:srgbClr val="C00000"/>
      </a:solidFill>
      <a:round/>
    </a:ln>
    <a:effectLst>
      <a:softEdge rad="12700"/>
    </a:effectLst>
  </c:spPr>
  <c:txPr>
    <a:bodyPr/>
    <a:lstStyle/>
    <a:p>
      <a:pPr>
        <a:defRPr sz="18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325058</xdr:colOff>
      <xdr:row>17</xdr:row>
      <xdr:rowOff>158750</xdr:rowOff>
    </xdr:from>
    <xdr:to>
      <xdr:col>4</xdr:col>
      <xdr:colOff>755952</xdr:colOff>
      <xdr:row>22</xdr:row>
      <xdr:rowOff>173870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25058" y="3530298"/>
          <a:ext cx="4067025" cy="960060"/>
        </a:xfrm>
        <a:prstGeom prst="rect">
          <a:avLst/>
        </a:prstGeom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>
              <a:solidFill>
                <a:schemeClr val="tx1"/>
              </a:solidFill>
            </a:rPr>
            <a:t>Vous devez réaliser un tableau détaillant les CA des :</a:t>
          </a:r>
        </a:p>
        <a:p>
          <a:r>
            <a:rPr lang="fr-FR" sz="1100">
              <a:solidFill>
                <a:schemeClr val="tx1"/>
              </a:solidFill>
            </a:rPr>
            <a:t>1. Calculez l'évolution de chacun des vendeurs au fil des mois.</a:t>
          </a:r>
        </a:p>
        <a:p>
          <a:r>
            <a:rPr lang="fr-FR" sz="1100">
              <a:solidFill>
                <a:schemeClr val="tx1"/>
              </a:solidFill>
            </a:rPr>
            <a:t>2. Réalisez deux graphiques:</a:t>
          </a:r>
        </a:p>
        <a:p>
          <a:r>
            <a:rPr lang="fr-FR" sz="1100">
              <a:solidFill>
                <a:schemeClr val="tx1"/>
              </a:solidFill>
            </a:rPr>
            <a:t>	- 1 reprenant l'évolution réalisée mois par mois, </a:t>
          </a:r>
        </a:p>
        <a:p>
          <a:r>
            <a:rPr lang="fr-FR" sz="1100">
              <a:solidFill>
                <a:schemeClr val="tx1"/>
              </a:solidFill>
            </a:rPr>
            <a:t>	- 1 autre démontrant l'évolution finale.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2</xdr:row>
      <xdr:rowOff>104775</xdr:rowOff>
    </xdr:from>
    <xdr:to>
      <xdr:col>13</xdr:col>
      <xdr:colOff>714375</xdr:colOff>
      <xdr:row>32</xdr:row>
      <xdr:rowOff>47625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AE97EBD-4CEF-4FAC-94F3-EE451BB3E2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1</xdr:row>
      <xdr:rowOff>85725</xdr:rowOff>
    </xdr:from>
    <xdr:to>
      <xdr:col>13</xdr:col>
      <xdr:colOff>561975</xdr:colOff>
      <xdr:row>31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3824146-81DD-48B9-B52C-C73134F8BA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"/>
  <sheetViews>
    <sheetView tabSelected="1" zoomScale="126" zoomScaleNormal="126" workbookViewId="0">
      <selection activeCell="B9" sqref="B9:B16"/>
    </sheetView>
  </sheetViews>
  <sheetFormatPr baseColWidth="10" defaultColWidth="11.42578125" defaultRowHeight="15" x14ac:dyDescent="0.25"/>
  <cols>
    <col min="1" max="1" width="20.7109375" bestFit="1" customWidth="1"/>
    <col min="2" max="2" width="10.85546875" bestFit="1" customWidth="1"/>
    <col min="8" max="8" width="13.28515625" customWidth="1"/>
    <col min="9" max="9" width="18.42578125" customWidth="1"/>
  </cols>
  <sheetData>
    <row r="1" spans="1:10" s="12" customFormat="1" ht="12.75" x14ac:dyDescent="0.2">
      <c r="A1" s="10"/>
      <c r="B1" s="10"/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10" x14ac:dyDescent="0.25">
      <c r="A2" s="1" t="s">
        <v>4</v>
      </c>
      <c r="B2" s="3" t="s">
        <v>0</v>
      </c>
      <c r="C2" s="15">
        <v>2296</v>
      </c>
      <c r="D2" s="4">
        <v>0.25</v>
      </c>
      <c r="E2" s="4">
        <v>-0.32</v>
      </c>
      <c r="F2" s="4">
        <v>0.08</v>
      </c>
      <c r="G2" s="4">
        <v>0.12</v>
      </c>
      <c r="H2" s="4">
        <v>0.02</v>
      </c>
      <c r="J2" s="2"/>
    </row>
    <row r="3" spans="1:10" x14ac:dyDescent="0.25">
      <c r="A3" s="1" t="s">
        <v>5</v>
      </c>
      <c r="B3" s="3" t="s">
        <v>1</v>
      </c>
      <c r="C3" s="15">
        <v>1722</v>
      </c>
      <c r="D3" s="4">
        <v>0.52</v>
      </c>
      <c r="E3" s="4">
        <v>0.25</v>
      </c>
      <c r="F3" s="4">
        <v>0.2</v>
      </c>
      <c r="G3" s="4">
        <v>0.08</v>
      </c>
      <c r="H3" s="4">
        <v>-0.02</v>
      </c>
    </row>
    <row r="4" spans="1:10" x14ac:dyDescent="0.25">
      <c r="A4" s="1" t="s">
        <v>6</v>
      </c>
      <c r="B4" s="3" t="s">
        <v>2</v>
      </c>
      <c r="C4" s="15">
        <v>1982</v>
      </c>
      <c r="D4" s="4">
        <v>-0.62</v>
      </c>
      <c r="E4" s="4">
        <v>0.45</v>
      </c>
      <c r="F4" s="4">
        <v>1.2</v>
      </c>
      <c r="G4" s="4">
        <v>0.16</v>
      </c>
      <c r="H4" s="4">
        <v>-0.08</v>
      </c>
    </row>
    <row r="5" spans="1:10" x14ac:dyDescent="0.25">
      <c r="A5" s="1" t="s">
        <v>7</v>
      </c>
      <c r="B5" s="3" t="s">
        <v>3</v>
      </c>
      <c r="C5" s="15">
        <v>720</v>
      </c>
      <c r="D5" s="4">
        <v>-0.12</v>
      </c>
      <c r="E5" s="4">
        <v>-0.02</v>
      </c>
      <c r="F5" s="4">
        <v>-0.08</v>
      </c>
      <c r="G5" s="4">
        <v>0.01</v>
      </c>
      <c r="H5" s="4">
        <v>-0.09</v>
      </c>
    </row>
    <row r="6" spans="1:10" x14ac:dyDescent="0.25">
      <c r="D6" s="2"/>
      <c r="E6" s="2"/>
      <c r="F6" s="2"/>
      <c r="G6" s="2"/>
      <c r="H6" s="2"/>
    </row>
    <row r="8" spans="1:10" ht="30" x14ac:dyDescent="0.25">
      <c r="A8" s="1" t="s">
        <v>22</v>
      </c>
      <c r="B8" s="1" t="s">
        <v>9</v>
      </c>
      <c r="C8" s="1" t="s">
        <v>10</v>
      </c>
      <c r="D8" s="1" t="s">
        <v>11</v>
      </c>
      <c r="E8" s="1" t="s">
        <v>12</v>
      </c>
      <c r="F8" s="1" t="s">
        <v>13</v>
      </c>
      <c r="G8" s="1" t="s">
        <v>14</v>
      </c>
      <c r="H8" s="9" t="s">
        <v>21</v>
      </c>
    </row>
    <row r="9" spans="1:10" x14ac:dyDescent="0.25">
      <c r="A9" s="8" t="str">
        <f>CONCATENATE(A2," de ",B2)</f>
        <v>Odile de Paris</v>
      </c>
      <c r="B9" s="16">
        <f>C2</f>
        <v>2296</v>
      </c>
      <c r="C9" s="5">
        <f>B9+(B9*D2)</f>
        <v>2870</v>
      </c>
      <c r="D9" s="5">
        <f>C9+(C9*E2)</f>
        <v>1951.6</v>
      </c>
      <c r="E9" s="5">
        <f>D9+(D9*F2)</f>
        <v>2107.7280000000001</v>
      </c>
      <c r="F9" s="5">
        <f>E9+(E9*G2)</f>
        <v>2360.6553600000002</v>
      </c>
      <c r="G9" s="5">
        <f>F9+(F9*H2)</f>
        <v>2407.8684672000004</v>
      </c>
      <c r="H9" s="14"/>
    </row>
    <row r="10" spans="1:10" x14ac:dyDescent="0.25">
      <c r="A10" s="6" t="s">
        <v>8</v>
      </c>
      <c r="B10" s="16"/>
      <c r="C10" s="7">
        <f>(C9-B9)/B9</f>
        <v>0.25</v>
      </c>
      <c r="D10" s="7">
        <f>(D9-C9)/C9</f>
        <v>-0.32</v>
      </c>
      <c r="E10" s="7">
        <f>(E9-D9)/D9</f>
        <v>8.0000000000000085E-2</v>
      </c>
      <c r="F10" s="7">
        <f>(F9-E9)/E9</f>
        <v>0.12000000000000006</v>
      </c>
      <c r="G10" s="7">
        <f>(G9-F9)/F9</f>
        <v>2.000000000000008E-2</v>
      </c>
      <c r="H10" s="13">
        <f>(G9-B9)/B9</f>
        <v>4.8723200000000175E-2</v>
      </c>
    </row>
    <row r="11" spans="1:10" x14ac:dyDescent="0.25">
      <c r="A11" s="8" t="str">
        <f>CONCATENATE(A3," de ",B3)</f>
        <v>Valérie de Lyon</v>
      </c>
      <c r="B11" s="16">
        <f>C3</f>
        <v>1722</v>
      </c>
      <c r="C11" s="5">
        <f>B11+(B11*D3)</f>
        <v>2617.44</v>
      </c>
      <c r="D11" s="5">
        <f>C11+(C11*E3)</f>
        <v>3271.8</v>
      </c>
      <c r="E11" s="5">
        <f>D11+(D11*F3)</f>
        <v>3926.1600000000003</v>
      </c>
      <c r="F11" s="5">
        <f>E11+(E11*G3)</f>
        <v>4240.2528000000002</v>
      </c>
      <c r="G11" s="5">
        <f>F11+(F11*H3)</f>
        <v>4155.4477440000001</v>
      </c>
      <c r="H11" s="14"/>
    </row>
    <row r="12" spans="1:10" x14ac:dyDescent="0.25">
      <c r="A12" s="6" t="s">
        <v>8</v>
      </c>
      <c r="B12" s="16"/>
      <c r="C12" s="7">
        <f>(C11-B11)/B11</f>
        <v>0.52</v>
      </c>
      <c r="D12" s="7">
        <f>(D11-C11)/C11</f>
        <v>0.25000000000000006</v>
      </c>
      <c r="E12" s="7">
        <f>(E11-D11)/D11</f>
        <v>0.20000000000000004</v>
      </c>
      <c r="F12" s="7">
        <f>(F11-E11)/E11</f>
        <v>7.9999999999999974E-2</v>
      </c>
      <c r="G12" s="7">
        <f>(G11-F11)/F11</f>
        <v>-2.0000000000000035E-2</v>
      </c>
      <c r="H12" s="13">
        <f>(G11-B11)/B11</f>
        <v>1.413152</v>
      </c>
    </row>
    <row r="13" spans="1:10" x14ac:dyDescent="0.25">
      <c r="A13" s="8" t="str">
        <f>CONCATENATE(A4," de ",B4)</f>
        <v>Matthieu de Marseille</v>
      </c>
      <c r="B13" s="16">
        <f>C4</f>
        <v>1982</v>
      </c>
      <c r="C13" s="5">
        <f>B13+(B13*D4)</f>
        <v>753.16000000000008</v>
      </c>
      <c r="D13" s="5">
        <f>C13+(C13*E4)</f>
        <v>1092.0820000000001</v>
      </c>
      <c r="E13" s="5">
        <f>D13+(D13*F4)</f>
        <v>2402.5804000000003</v>
      </c>
      <c r="F13" s="5">
        <f>E13+(E13*G4)</f>
        <v>2786.9932640000002</v>
      </c>
      <c r="G13" s="5">
        <f>F13+(F13*H4)</f>
        <v>2564.0338028800002</v>
      </c>
      <c r="H13" s="14"/>
    </row>
    <row r="14" spans="1:10" x14ac:dyDescent="0.25">
      <c r="A14" s="6" t="s">
        <v>8</v>
      </c>
      <c r="B14" s="16"/>
      <c r="C14" s="7">
        <f>(C13-B13)/B13</f>
        <v>-0.62</v>
      </c>
      <c r="D14" s="7">
        <f>(D13-C13)/C13</f>
        <v>0.45</v>
      </c>
      <c r="E14" s="7">
        <f>(E13-D13)/D13</f>
        <v>1.2</v>
      </c>
      <c r="F14" s="7">
        <f>(F13-E13)/E13</f>
        <v>0.15999999999999995</v>
      </c>
      <c r="G14" s="7">
        <f>(G13-F13)/F13</f>
        <v>-0.08</v>
      </c>
      <c r="H14" s="13">
        <f>(G13-B13)/B13</f>
        <v>0.29365984000000006</v>
      </c>
    </row>
    <row r="15" spans="1:10" x14ac:dyDescent="0.25">
      <c r="A15" s="8" t="str">
        <f>CONCATENATE(A5," de ",B5)</f>
        <v>Eric de Lille</v>
      </c>
      <c r="B15" s="16">
        <f>C5</f>
        <v>720</v>
      </c>
      <c r="C15" s="5">
        <f>B15+(B15*D5)</f>
        <v>633.6</v>
      </c>
      <c r="D15" s="5">
        <f>C15+(C15*E5)</f>
        <v>620.928</v>
      </c>
      <c r="E15" s="5">
        <f>D15+(D15*F5)</f>
        <v>571.25376000000006</v>
      </c>
      <c r="F15" s="5">
        <f>E15+(E15*G5)</f>
        <v>576.96629760000008</v>
      </c>
      <c r="G15" s="5">
        <f>F15+(F15*H5)</f>
        <v>525.03933081600007</v>
      </c>
      <c r="H15" s="14"/>
    </row>
    <row r="16" spans="1:10" x14ac:dyDescent="0.25">
      <c r="A16" s="8" t="s">
        <v>8</v>
      </c>
      <c r="B16" s="16"/>
      <c r="C16" s="7">
        <f>(C15-B15)/B15</f>
        <v>-0.11999999999999997</v>
      </c>
      <c r="D16" s="7">
        <f t="shared" ref="D16:G16" si="0">(D15-C15)/C15</f>
        <v>-2.0000000000000039E-2</v>
      </c>
      <c r="E16" s="7">
        <f t="shared" si="0"/>
        <v>-7.9999999999999905E-2</v>
      </c>
      <c r="F16" s="7">
        <f t="shared" si="0"/>
        <v>1.0000000000000031E-2</v>
      </c>
      <c r="G16" s="7">
        <f t="shared" si="0"/>
        <v>-0.09</v>
      </c>
      <c r="H16" s="13">
        <f>(G15-B15)/B15</f>
        <v>-0.27077870719999991</v>
      </c>
    </row>
  </sheetData>
  <conditionalFormatting sqref="B10:H10 B12:H12 B14:H14 B16:H16">
    <cfRule type="cellIs" dxfId="1" priority="1" operator="lessThan">
      <formula>-0.1</formula>
    </cfRule>
  </conditionalFormatting>
  <conditionalFormatting sqref="C10:H10 C12:H12 C14:H14 C16:H16">
    <cfRule type="cellIs" dxfId="0" priority="2" operator="greaterThan">
      <formula>0.1</formula>
    </cfRule>
  </conditionalFormatting>
  <pageMargins left="0.7" right="0.7" top="0.75" bottom="0.75" header="0.3" footer="0.3"/>
  <pageSetup paperSize="9" orientation="landscape" r:id="rId1"/>
  <headerFooter>
    <oddHeader>&amp;R&amp;G</oddHeader>
  </headerFooter>
  <ignoredErrors>
    <ignoredError sqref="C13:G13 C11:G11 C15 D15:G15" formula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2D6B3-D885-46A5-A87A-912D93894799}">
  <dimension ref="A1"/>
  <sheetViews>
    <sheetView workbookViewId="0">
      <selection activeCell="E49" sqref="E49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734B2-7431-468F-917E-1961CC4FE438}">
  <dimension ref="A1"/>
  <sheetViews>
    <sheetView workbookViewId="0">
      <selection activeCell="I5" sqref="I5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Résultat</vt:lpstr>
      <vt:lpstr>Graph evolution par mois</vt:lpstr>
      <vt:lpstr>Graph CA semestre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Clic-Formation</cp:lastModifiedBy>
  <cp:lastPrinted>2011-06-27T11:56:01Z</cp:lastPrinted>
  <dcterms:created xsi:type="dcterms:W3CDTF">2010-03-17T20:44:44Z</dcterms:created>
  <dcterms:modified xsi:type="dcterms:W3CDTF">2024-05-14T12:47:53Z</dcterms:modified>
</cp:coreProperties>
</file>