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cas-calendrier\"/>
    </mc:Choice>
  </mc:AlternateContent>
  <xr:revisionPtr revIDLastSave="0" documentId="13_ncr:1_{D274CEFA-68D6-402E-A589-8F80A8D426EC}" xr6:coauthVersionLast="47" xr6:coauthVersionMax="47" xr10:uidLastSave="{00000000-0000-0000-0000-000000000000}"/>
  <bookViews>
    <workbookView xWindow="18015" yWindow="1995" windowWidth="37125" windowHeight="25830" tabRatio="500" xr2:uid="{00000000-000D-0000-FFFF-FFFF00000000}"/>
  </bookViews>
  <sheets>
    <sheet name="Modele simple" sheetId="3" r:id="rId1"/>
    <sheet name="Modele complex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4" i="3" l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B7" i="3"/>
  <c r="C7" i="3" s="1"/>
  <c r="H6" i="3"/>
  <c r="B6" i="3"/>
  <c r="C6" i="3" s="1"/>
  <c r="H5" i="3"/>
  <c r="B5" i="3"/>
  <c r="C5" i="3" s="1"/>
  <c r="H4" i="3"/>
  <c r="B4" i="3"/>
  <c r="C4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  <c r="A4" i="1"/>
  <c r="H35" i="3" l="1"/>
  <c r="G1" i="3" s="1"/>
  <c r="B9" i="3"/>
  <c r="C9" i="3" s="1"/>
  <c r="B8" i="3"/>
  <c r="C8" i="3" s="1"/>
  <c r="B12" i="3"/>
  <c r="C12" i="3" s="1"/>
  <c r="B10" i="3"/>
  <c r="C10" i="3" s="1"/>
  <c r="B11" i="3"/>
  <c r="C11" i="3" s="1"/>
  <c r="A14" i="3"/>
  <c r="B13" i="3"/>
  <c r="C13" i="3" s="1"/>
  <c r="H35" i="1"/>
  <c r="G1" i="1" s="1"/>
  <c r="B4" i="1"/>
  <c r="A5" i="1"/>
  <c r="A15" i="3" l="1"/>
  <c r="B14" i="3"/>
  <c r="C14" i="3" s="1"/>
  <c r="C4" i="1"/>
  <c r="B5" i="1"/>
  <c r="A6" i="1"/>
  <c r="A16" i="3" l="1"/>
  <c r="B15" i="3"/>
  <c r="C15" i="3" s="1"/>
  <c r="C5" i="1"/>
  <c r="B6" i="1"/>
  <c r="A7" i="1"/>
  <c r="A17" i="3" l="1"/>
  <c r="B16" i="3"/>
  <c r="C16" i="3" s="1"/>
  <c r="C6" i="1"/>
  <c r="B7" i="1"/>
  <c r="A8" i="1"/>
  <c r="A18" i="3" l="1"/>
  <c r="B17" i="3"/>
  <c r="C17" i="3" s="1"/>
  <c r="C7" i="1"/>
  <c r="B8" i="1"/>
  <c r="A9" i="1"/>
  <c r="A19" i="3" l="1"/>
  <c r="B18" i="3"/>
  <c r="C18" i="3" s="1"/>
  <c r="C8" i="1"/>
  <c r="B9" i="1"/>
  <c r="A10" i="1"/>
  <c r="A20" i="3" l="1"/>
  <c r="B19" i="3"/>
  <c r="C19" i="3" s="1"/>
  <c r="C9" i="1"/>
  <c r="B10" i="1"/>
  <c r="A11" i="1"/>
  <c r="A21" i="3" l="1"/>
  <c r="B20" i="3"/>
  <c r="C20" i="3" s="1"/>
  <c r="C10" i="1"/>
  <c r="B11" i="1"/>
  <c r="A12" i="1"/>
  <c r="A22" i="3" l="1"/>
  <c r="B21" i="3"/>
  <c r="C21" i="3" s="1"/>
  <c r="C11" i="1"/>
  <c r="B12" i="1"/>
  <c r="A13" i="1"/>
  <c r="A23" i="3" l="1"/>
  <c r="B22" i="3"/>
  <c r="C22" i="3" s="1"/>
  <c r="C12" i="1"/>
  <c r="B13" i="1"/>
  <c r="A14" i="1"/>
  <c r="A24" i="3" l="1"/>
  <c r="B23" i="3"/>
  <c r="C23" i="3" s="1"/>
  <c r="C13" i="1"/>
  <c r="B14" i="1"/>
  <c r="A15" i="1"/>
  <c r="A25" i="3" l="1"/>
  <c r="B24" i="3"/>
  <c r="C24" i="3" s="1"/>
  <c r="C14" i="1"/>
  <c r="B15" i="1"/>
  <c r="A16" i="1"/>
  <c r="A26" i="3" l="1"/>
  <c r="B25" i="3"/>
  <c r="C25" i="3" s="1"/>
  <c r="C15" i="1"/>
  <c r="B16" i="1"/>
  <c r="A17" i="1"/>
  <c r="A27" i="3" l="1"/>
  <c r="B26" i="3"/>
  <c r="C26" i="3" s="1"/>
  <c r="C16" i="1"/>
  <c r="B17" i="1"/>
  <c r="A18" i="1"/>
  <c r="A28" i="3" l="1"/>
  <c r="B27" i="3"/>
  <c r="C27" i="3" s="1"/>
  <c r="C17" i="1"/>
  <c r="B18" i="1"/>
  <c r="A19" i="1"/>
  <c r="A29" i="3" l="1"/>
  <c r="B28" i="3"/>
  <c r="C28" i="3" s="1"/>
  <c r="C18" i="1"/>
  <c r="B19" i="1"/>
  <c r="A20" i="1"/>
  <c r="A30" i="3" l="1"/>
  <c r="B29" i="3"/>
  <c r="C29" i="3" s="1"/>
  <c r="C19" i="1"/>
  <c r="B20" i="1"/>
  <c r="A21" i="1"/>
  <c r="A31" i="3" l="1"/>
  <c r="B30" i="3"/>
  <c r="C30" i="3" s="1"/>
  <c r="C20" i="1"/>
  <c r="B21" i="1"/>
  <c r="A22" i="1"/>
  <c r="A32" i="3" l="1"/>
  <c r="B31" i="3"/>
  <c r="C31" i="3" s="1"/>
  <c r="C21" i="1"/>
  <c r="B22" i="1"/>
  <c r="A23" i="1"/>
  <c r="A33" i="3" l="1"/>
  <c r="B32" i="3"/>
  <c r="C32" i="3" s="1"/>
  <c r="C22" i="1"/>
  <c r="B23" i="1"/>
  <c r="A24" i="1"/>
  <c r="A34" i="3" l="1"/>
  <c r="B34" i="3" s="1"/>
  <c r="C34" i="3" s="1"/>
  <c r="B33" i="3"/>
  <c r="C33" i="3" s="1"/>
  <c r="C23" i="1"/>
  <c r="B24" i="1"/>
  <c r="A25" i="1"/>
  <c r="C24" i="1" l="1"/>
  <c r="B25" i="1"/>
  <c r="A26" i="1"/>
  <c r="C25" i="1" l="1"/>
  <c r="B26" i="1"/>
  <c r="A27" i="1"/>
  <c r="C26" i="1" l="1"/>
  <c r="B27" i="1"/>
  <c r="A28" i="1"/>
  <c r="C27" i="1" l="1"/>
  <c r="B28" i="1"/>
  <c r="A29" i="1"/>
  <c r="C28" i="1" l="1"/>
  <c r="B29" i="1"/>
  <c r="A30" i="1"/>
  <c r="C29" i="1" l="1"/>
  <c r="B30" i="1"/>
  <c r="A31" i="1"/>
  <c r="C30" i="1" l="1"/>
  <c r="B31" i="1"/>
  <c r="A32" i="1"/>
  <c r="C31" i="1" l="1"/>
  <c r="B32" i="1"/>
  <c r="A33" i="1"/>
  <c r="C32" i="1" l="1"/>
  <c r="B33" i="1"/>
  <c r="A34" i="1"/>
  <c r="C33" i="1" l="1"/>
  <c r="B34" i="1"/>
  <c r="C34" i="1" l="1"/>
</calcChain>
</file>

<file path=xl/sharedStrings.xml><?xml version="1.0" encoding="utf-8"?>
<sst xmlns="http://schemas.openxmlformats.org/spreadsheetml/2006/main" count="18" uniqueCount="8">
  <si>
    <t xml:space="preserve">Planning </t>
  </si>
  <si>
    <t>Total heures :</t>
  </si>
  <si>
    <t>Matin</t>
  </si>
  <si>
    <t>Après-Midi</t>
  </si>
  <si>
    <t>Début</t>
  </si>
  <si>
    <t>Fin</t>
  </si>
  <si>
    <t>JOLAN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</si>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</sst>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40C];[Red]\-#,##0.00\ [$€-40C]"/>
    <numFmt numFmtId="165" formatCode="ddd\ d"/>
    <numFmt numFmtId="166" formatCode="mmmm"/>
    <numFmt numFmtId="167" formatCode="[hh]:mm:ss"/>
  </numFmts>
  <fonts count="13" x14ac:knownFonts="1">
    <font>
      <sz val="10"/>
      <name val="Arial"/>
      <family val="2"/>
    </font>
    <font>
      <u/>
      <sz val="10"/>
      <name val="Arial Unicode MS"/>
      <family val="2"/>
    </font>
    <font>
      <sz val="10"/>
      <color rgb="FF999999"/>
      <name val="Arial Unicode MS"/>
      <family val="2"/>
    </font>
    <font>
      <sz val="10"/>
      <color rgb="FFB2B2B2"/>
      <name val="Arial Unicode MS"/>
      <family val="2"/>
    </font>
    <font>
      <sz val="10"/>
      <name val="Arial Unicode MS"/>
      <family val="2"/>
    </font>
    <font>
      <sz val="10"/>
      <color rgb="FFCCCCCC"/>
      <name val="Arial Unicode MS"/>
      <family val="2"/>
    </font>
    <font>
      <b/>
      <sz val="10"/>
      <name val="Arial Black"/>
      <family val="2"/>
    </font>
    <font>
      <sz val="10"/>
      <color rgb="FFFFFFFF"/>
      <name val="Arial Unicode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999999"/>
      <name val="Calibri"/>
      <family val="2"/>
      <scheme val="minor"/>
    </font>
    <font>
      <b/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  <fill>
      <patternFill patternType="solid">
        <fgColor rgb="FFB2B2B2"/>
        <bgColor rgb="FF999999"/>
      </patternFill>
    </fill>
    <fill>
      <patternFill patternType="solid">
        <fgColor rgb="FFCCCCCC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99FF66"/>
        <bgColor rgb="FF99CC00"/>
      </patternFill>
    </fill>
    <fill>
      <patternFill patternType="solid">
        <fgColor rgb="FFFF6666"/>
        <bgColor rgb="FFFF660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Border="0" applyAlignment="0" applyProtection="0"/>
    <xf numFmtId="0" fontId="2" fillId="2" borderId="0" applyBorder="0" applyAlignment="0" applyProtection="0"/>
    <xf numFmtId="0" fontId="3" fillId="3" borderId="0" applyBorder="0" applyAlignment="0" applyProtection="0"/>
    <xf numFmtId="0" fontId="4" fillId="3" borderId="0" applyBorder="0" applyAlignment="0" applyProtection="0"/>
    <xf numFmtId="0" fontId="4" fillId="4" borderId="0" applyBorder="0" applyAlignment="0" applyProtection="0"/>
    <xf numFmtId="0" fontId="4" fillId="0" borderId="0" applyBorder="0">
      <alignment shrinkToFit="1"/>
    </xf>
    <xf numFmtId="0" fontId="5" fillId="5" borderId="0" applyBorder="0" applyAlignment="0" applyProtection="0"/>
    <xf numFmtId="0" fontId="6" fillId="0" borderId="0" applyBorder="0" applyAlignment="0" applyProtection="0"/>
    <xf numFmtId="0" fontId="4" fillId="6" borderId="0" applyBorder="0" applyAlignment="0" applyProtection="0"/>
    <xf numFmtId="0" fontId="7" fillId="7" borderId="0" applyBorder="0" applyAlignment="0" applyProtection="0"/>
  </cellStyleXfs>
  <cellXfs count="31">
    <xf numFmtId="0" fontId="0" fillId="0" borderId="0" xfId="0"/>
    <xf numFmtId="0" fontId="8" fillId="0" borderId="0" xfId="0" applyFont="1"/>
    <xf numFmtId="165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0" fontId="8" fillId="0" borderId="0" xfId="0" applyNumberFormat="1" applyFont="1" applyAlignment="1">
      <alignment horizontal="center"/>
    </xf>
    <xf numFmtId="14" fontId="8" fillId="8" borderId="0" xfId="0" applyNumberFormat="1" applyFont="1" applyFill="1"/>
    <xf numFmtId="20" fontId="8" fillId="8" borderId="0" xfId="0" applyNumberFormat="1" applyFont="1" applyFill="1" applyAlignment="1">
      <alignment horizontal="center"/>
    </xf>
    <xf numFmtId="167" fontId="8" fillId="8" borderId="0" xfId="0" applyNumberFormat="1" applyFont="1" applyFill="1"/>
    <xf numFmtId="0" fontId="8" fillId="8" borderId="0" xfId="0" applyFont="1" applyFill="1"/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4" fontId="8" fillId="8" borderId="1" xfId="0" applyNumberFormat="1" applyFont="1" applyFill="1" applyBorder="1"/>
    <xf numFmtId="14" fontId="8" fillId="8" borderId="1" xfId="0" applyNumberFormat="1" applyFont="1" applyFill="1" applyBorder="1" applyAlignment="1">
      <alignment horizontal="right"/>
    </xf>
    <xf numFmtId="2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right" vertical="center"/>
    </xf>
    <xf numFmtId="166" fontId="9" fillId="8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167" fontId="9" fillId="8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7" fontId="9" fillId="8" borderId="1" xfId="0" applyNumberFormat="1" applyFont="1" applyFill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right"/>
    </xf>
  </cellXfs>
  <cellStyles count="11">
    <cellStyle name="GrisDimanche" xfId="5" xr:uid="{00000000-0005-0000-0000-00000A000000}"/>
    <cellStyle name="Masque d'impression" xfId="6" xr:uid="{00000000-0005-0000-0000-00000B000000}"/>
    <cellStyle name="Normal" xfId="0" builtinId="0"/>
    <cellStyle name="Résultat2" xfId="1" xr:uid="{00000000-0005-0000-0000-000006000000}"/>
    <cellStyle name="Sans nom1" xfId="2" xr:uid="{00000000-0005-0000-0000-000007000000}"/>
    <cellStyle name="Sans nom2" xfId="3" xr:uid="{00000000-0005-0000-0000-000008000000}"/>
    <cellStyle name="Sans nom3" xfId="4" xr:uid="{00000000-0005-0000-0000-000009000000}"/>
    <cellStyle name="Sans nom4" xfId="8" xr:uid="{00000000-0005-0000-0000-00000D000000}"/>
    <cellStyle name="Sans nom5" xfId="9" xr:uid="{00000000-0005-0000-0000-00000E000000}"/>
    <cellStyle name="Sans nom6" xfId="10" xr:uid="{00000000-0005-0000-0000-00000F000000}"/>
    <cellStyle name="SemaineStyle" xfId="7" xr:uid="{00000000-0005-0000-0000-00000C000000}"/>
  </cellStyles>
  <dxfs count="3">
    <dxf>
      <font>
        <name val="Arial Unicode MS"/>
        <family val="2"/>
      </font>
      <fill>
        <patternFill>
          <bgColor rgb="FFCCCCCC"/>
        </patternFill>
      </fill>
    </dxf>
    <dxf>
      <font>
        <name val="Arial Unicode MS"/>
        <family val="2"/>
      </font>
      <fill>
        <patternFill>
          <bgColor rgb="FFCCCCCC"/>
        </patternFill>
      </fill>
    </dxf>
    <dxf>
      <font>
        <name val="Arial Unicode MS"/>
        <family val="2"/>
      </font>
      <fill>
        <patternFill>
          <bgColor rgb="FFCCCC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B2B2B2"/>
      <rgbColor rgb="FF993366"/>
      <rgbColor rgb="FFFFFFCC"/>
      <rgbColor rgb="FFCCFFFF"/>
      <rgbColor rgb="FF660066"/>
      <rgbColor rgb="FFFF66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E7A9F-DCBD-4325-8C3A-42A56A6CF93B}">
  <sheetPr>
    <pageSetUpPr fitToPage="1"/>
  </sheetPr>
  <dimension ref="A1:ALG35"/>
  <sheetViews>
    <sheetView tabSelected="1" topLeftCell="C1" zoomScaleNormal="100" workbookViewId="0">
      <selection activeCell="M51" sqref="M51"/>
    </sheetView>
  </sheetViews>
  <sheetFormatPr baseColWidth="10" defaultColWidth="8.7109375" defaultRowHeight="15.75" x14ac:dyDescent="0.25"/>
  <cols>
    <col min="1" max="1" width="13.7109375" style="1" hidden="1" customWidth="1"/>
    <col min="2" max="2" width="14.7109375" style="3" hidden="1" customWidth="1"/>
    <col min="3" max="3" width="12.42578125" style="2" bestFit="1" customWidth="1"/>
    <col min="4" max="7" width="11.85546875" style="1" customWidth="1"/>
    <col min="8" max="8" width="11.5703125" style="1" hidden="1" customWidth="1"/>
    <col min="9" max="10" width="8.7109375" style="1"/>
    <col min="11" max="11" width="19.42578125" style="1" bestFit="1" customWidth="1"/>
    <col min="12" max="16384" width="8.7109375" style="1"/>
  </cols>
  <sheetData>
    <row r="1" spans="1:995" x14ac:dyDescent="0.25">
      <c r="A1" s="24"/>
      <c r="B1" s="25"/>
      <c r="C1" s="18" t="s">
        <v>0</v>
      </c>
      <c r="D1" s="19">
        <v>45931</v>
      </c>
      <c r="E1" s="20" t="s">
        <v>6</v>
      </c>
      <c r="F1" s="21" t="s">
        <v>7</v>
      </c>
      <c r="G1" s="22">
        <f>H35</f>
        <v>3.1666666666666679</v>
      </c>
    </row>
    <row r="2" spans="1:995" ht="18.75" customHeight="1" x14ac:dyDescent="0.25">
      <c r="A2" s="11"/>
      <c r="B2" s="11"/>
      <c r="C2" s="12"/>
      <c r="D2" s="23" t="s">
        <v>2</v>
      </c>
      <c r="E2" s="23"/>
      <c r="F2" s="23" t="s">
        <v>3</v>
      </c>
      <c r="G2" s="2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</row>
    <row r="3" spans="1:995" x14ac:dyDescent="0.25">
      <c r="A3" s="11"/>
      <c r="B3" s="11"/>
      <c r="C3" s="12"/>
      <c r="D3" s="13" t="s">
        <v>4</v>
      </c>
      <c r="E3" s="13" t="s">
        <v>5</v>
      </c>
      <c r="F3" s="13" t="s">
        <v>4</v>
      </c>
      <c r="G3" s="14" t="s">
        <v>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</row>
    <row r="4" spans="1:995" x14ac:dyDescent="0.25">
      <c r="A4" s="15">
        <f>D1</f>
        <v>45931</v>
      </c>
      <c r="B4" s="26">
        <f>WEEKDAY(A4,1)</f>
        <v>4</v>
      </c>
      <c r="C4" s="16">
        <f>IF(B4=1,"Semaine "&amp;WEEKNUM(A4,2),A4)</f>
        <v>45931</v>
      </c>
      <c r="D4" s="17">
        <v>0.375</v>
      </c>
      <c r="E4" s="17">
        <v>0.5</v>
      </c>
      <c r="F4" s="17">
        <v>0.54166666666666663</v>
      </c>
      <c r="G4" s="17">
        <v>0.625</v>
      </c>
      <c r="H4" s="8">
        <f t="shared" ref="H4:H34" si="0">(E4-D4)+(G4-F4)</f>
        <v>0.20833333333333337</v>
      </c>
    </row>
    <row r="5" spans="1:995" x14ac:dyDescent="0.25">
      <c r="A5" s="15">
        <f t="shared" ref="A5:A34" si="1">A4+1</f>
        <v>45932</v>
      </c>
      <c r="B5" s="26">
        <f t="shared" ref="B5:B34" si="2">WEEKDAY(A5,1)</f>
        <v>5</v>
      </c>
      <c r="C5" s="16">
        <f t="shared" ref="C5:C34" si="3">IF(B5=1,"Semaine "&amp;WEEKNUM(A5,2),A5)</f>
        <v>45932</v>
      </c>
      <c r="D5" s="17"/>
      <c r="E5" s="17"/>
      <c r="F5" s="17"/>
      <c r="G5" s="17"/>
      <c r="H5" s="8">
        <f t="shared" si="0"/>
        <v>0</v>
      </c>
    </row>
    <row r="6" spans="1:995" x14ac:dyDescent="0.25">
      <c r="A6" s="15">
        <f t="shared" si="1"/>
        <v>45933</v>
      </c>
      <c r="B6" s="26">
        <f t="shared" si="2"/>
        <v>6</v>
      </c>
      <c r="C6" s="16">
        <f t="shared" si="3"/>
        <v>45933</v>
      </c>
      <c r="D6" s="17">
        <v>0.375</v>
      </c>
      <c r="E6" s="17">
        <v>0.5</v>
      </c>
      <c r="F6" s="17"/>
      <c r="G6" s="17"/>
      <c r="H6" s="8">
        <f t="shared" si="0"/>
        <v>0.125</v>
      </c>
    </row>
    <row r="7" spans="1:995" x14ac:dyDescent="0.25">
      <c r="A7" s="15">
        <f t="shared" si="1"/>
        <v>45934</v>
      </c>
      <c r="B7" s="26">
        <f t="shared" si="2"/>
        <v>7</v>
      </c>
      <c r="C7" s="16">
        <f t="shared" si="3"/>
        <v>45934</v>
      </c>
      <c r="D7" s="17">
        <v>0.375</v>
      </c>
      <c r="E7" s="17">
        <v>0.5</v>
      </c>
      <c r="F7" s="17"/>
      <c r="G7" s="17"/>
      <c r="H7" s="8">
        <f t="shared" si="0"/>
        <v>0.125</v>
      </c>
      <c r="I7" s="3"/>
      <c r="J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</row>
    <row r="8" spans="1:995" x14ac:dyDescent="0.25">
      <c r="A8" s="15">
        <f t="shared" si="1"/>
        <v>45935</v>
      </c>
      <c r="B8" s="26">
        <f t="shared" si="2"/>
        <v>1</v>
      </c>
      <c r="C8" s="16" t="str">
        <f t="shared" si="3"/>
        <v>Semaine 40</v>
      </c>
      <c r="D8" s="17"/>
      <c r="E8" s="17"/>
      <c r="F8" s="17"/>
      <c r="G8" s="17"/>
      <c r="H8" s="8">
        <f t="shared" si="0"/>
        <v>0</v>
      </c>
    </row>
    <row r="9" spans="1:995" x14ac:dyDescent="0.25">
      <c r="A9" s="15">
        <f t="shared" si="1"/>
        <v>45936</v>
      </c>
      <c r="B9" s="26">
        <f t="shared" si="2"/>
        <v>2</v>
      </c>
      <c r="C9" s="16">
        <f t="shared" si="3"/>
        <v>45936</v>
      </c>
      <c r="D9" s="17">
        <v>0.375</v>
      </c>
      <c r="E9" s="17">
        <v>0.5</v>
      </c>
      <c r="F9" s="17"/>
      <c r="G9" s="17"/>
      <c r="H9" s="8">
        <f t="shared" si="0"/>
        <v>0.125</v>
      </c>
    </row>
    <row r="10" spans="1:995" x14ac:dyDescent="0.25">
      <c r="A10" s="15">
        <f t="shared" si="1"/>
        <v>45937</v>
      </c>
      <c r="B10" s="26">
        <f t="shared" si="2"/>
        <v>3</v>
      </c>
      <c r="C10" s="16">
        <f t="shared" si="3"/>
        <v>45937</v>
      </c>
      <c r="D10" s="17">
        <v>0.375</v>
      </c>
      <c r="E10" s="17">
        <v>0.5</v>
      </c>
      <c r="F10" s="17"/>
      <c r="G10" s="17"/>
      <c r="H10" s="8">
        <f t="shared" si="0"/>
        <v>0.125</v>
      </c>
    </row>
    <row r="11" spans="1:995" x14ac:dyDescent="0.25">
      <c r="A11" s="15">
        <f t="shared" si="1"/>
        <v>45938</v>
      </c>
      <c r="B11" s="26">
        <f t="shared" si="2"/>
        <v>4</v>
      </c>
      <c r="C11" s="16">
        <f t="shared" si="3"/>
        <v>45938</v>
      </c>
      <c r="D11" s="17">
        <v>0.375</v>
      </c>
      <c r="E11" s="17">
        <v>0.5</v>
      </c>
      <c r="F11" s="17"/>
      <c r="G11" s="17"/>
      <c r="H11" s="8">
        <f t="shared" si="0"/>
        <v>0.125</v>
      </c>
    </row>
    <row r="12" spans="1:995" x14ac:dyDescent="0.25">
      <c r="A12" s="15">
        <f t="shared" si="1"/>
        <v>45939</v>
      </c>
      <c r="B12" s="26">
        <f t="shared" si="2"/>
        <v>5</v>
      </c>
      <c r="C12" s="16">
        <f t="shared" si="3"/>
        <v>45939</v>
      </c>
      <c r="D12" s="17"/>
      <c r="E12" s="17"/>
      <c r="F12" s="17"/>
      <c r="G12" s="17"/>
      <c r="H12" s="8">
        <f t="shared" si="0"/>
        <v>0</v>
      </c>
    </row>
    <row r="13" spans="1:995" x14ac:dyDescent="0.25">
      <c r="A13" s="15">
        <f t="shared" si="1"/>
        <v>45940</v>
      </c>
      <c r="B13" s="26">
        <f t="shared" si="2"/>
        <v>6</v>
      </c>
      <c r="C13" s="16">
        <f t="shared" si="3"/>
        <v>45940</v>
      </c>
      <c r="D13" s="17"/>
      <c r="E13" s="17"/>
      <c r="F13" s="17">
        <v>0.54166666666666663</v>
      </c>
      <c r="G13" s="17">
        <v>0.625</v>
      </c>
      <c r="H13" s="8">
        <f t="shared" si="0"/>
        <v>8.333333333333337E-2</v>
      </c>
    </row>
    <row r="14" spans="1:995" x14ac:dyDescent="0.25">
      <c r="A14" s="15">
        <f t="shared" si="1"/>
        <v>45941</v>
      </c>
      <c r="B14" s="26">
        <f t="shared" si="2"/>
        <v>7</v>
      </c>
      <c r="C14" s="16">
        <f t="shared" si="3"/>
        <v>45941</v>
      </c>
      <c r="D14" s="17"/>
      <c r="E14" s="17"/>
      <c r="F14" s="17">
        <v>0.54166666666666663</v>
      </c>
      <c r="G14" s="17">
        <v>0.625</v>
      </c>
      <c r="H14" s="8">
        <f t="shared" si="0"/>
        <v>8.333333333333337E-2</v>
      </c>
    </row>
    <row r="15" spans="1:995" x14ac:dyDescent="0.25">
      <c r="A15" s="15">
        <f t="shared" si="1"/>
        <v>45942</v>
      </c>
      <c r="B15" s="26">
        <f t="shared" si="2"/>
        <v>1</v>
      </c>
      <c r="C15" s="16" t="str">
        <f t="shared" si="3"/>
        <v>Semaine 41</v>
      </c>
      <c r="D15" s="17"/>
      <c r="E15" s="17"/>
      <c r="F15" s="17"/>
      <c r="G15" s="17"/>
      <c r="H15" s="8">
        <f t="shared" si="0"/>
        <v>0</v>
      </c>
    </row>
    <row r="16" spans="1:995" x14ac:dyDescent="0.25">
      <c r="A16" s="15">
        <f t="shared" si="1"/>
        <v>45943</v>
      </c>
      <c r="B16" s="26">
        <f t="shared" si="2"/>
        <v>2</v>
      </c>
      <c r="C16" s="16">
        <f t="shared" si="3"/>
        <v>45943</v>
      </c>
      <c r="D16" s="17"/>
      <c r="E16" s="17"/>
      <c r="F16" s="17">
        <v>0.54166666666666663</v>
      </c>
      <c r="G16" s="17">
        <v>0.625</v>
      </c>
      <c r="H16" s="8">
        <f t="shared" si="0"/>
        <v>8.333333333333337E-2</v>
      </c>
    </row>
    <row r="17" spans="1:8" x14ac:dyDescent="0.25">
      <c r="A17" s="15">
        <f t="shared" si="1"/>
        <v>45944</v>
      </c>
      <c r="B17" s="26">
        <f t="shared" si="2"/>
        <v>3</v>
      </c>
      <c r="C17" s="16">
        <f t="shared" si="3"/>
        <v>45944</v>
      </c>
      <c r="D17" s="17"/>
      <c r="E17" s="17"/>
      <c r="F17" s="17">
        <v>0.54166666666666663</v>
      </c>
      <c r="G17" s="17">
        <v>0.625</v>
      </c>
      <c r="H17" s="8">
        <f t="shared" si="0"/>
        <v>8.333333333333337E-2</v>
      </c>
    </row>
    <row r="18" spans="1:8" x14ac:dyDescent="0.25">
      <c r="A18" s="15">
        <f t="shared" si="1"/>
        <v>45945</v>
      </c>
      <c r="B18" s="26">
        <f t="shared" si="2"/>
        <v>4</v>
      </c>
      <c r="C18" s="16">
        <f t="shared" si="3"/>
        <v>45945</v>
      </c>
      <c r="D18" s="17"/>
      <c r="E18" s="17"/>
      <c r="F18" s="17">
        <v>0.54166666666666663</v>
      </c>
      <c r="G18" s="17">
        <v>0.625</v>
      </c>
      <c r="H18" s="8">
        <f t="shared" si="0"/>
        <v>8.333333333333337E-2</v>
      </c>
    </row>
    <row r="19" spans="1:8" x14ac:dyDescent="0.25">
      <c r="A19" s="15">
        <f t="shared" si="1"/>
        <v>45946</v>
      </c>
      <c r="B19" s="26">
        <f t="shared" si="2"/>
        <v>5</v>
      </c>
      <c r="C19" s="16">
        <f t="shared" si="3"/>
        <v>45946</v>
      </c>
      <c r="D19" s="17"/>
      <c r="E19" s="17"/>
      <c r="F19" s="17"/>
      <c r="G19" s="17"/>
      <c r="H19" s="8">
        <f t="shared" si="0"/>
        <v>0</v>
      </c>
    </row>
    <row r="20" spans="1:8" x14ac:dyDescent="0.25">
      <c r="A20" s="15">
        <f t="shared" si="1"/>
        <v>45947</v>
      </c>
      <c r="B20" s="26">
        <f t="shared" si="2"/>
        <v>6</v>
      </c>
      <c r="C20" s="16">
        <f t="shared" si="3"/>
        <v>45947</v>
      </c>
      <c r="D20" s="17">
        <v>0.375</v>
      </c>
      <c r="E20" s="17">
        <v>0.5</v>
      </c>
      <c r="F20" s="17">
        <v>0.54166666666666663</v>
      </c>
      <c r="G20" s="17">
        <v>0.625</v>
      </c>
      <c r="H20" s="8">
        <f t="shared" si="0"/>
        <v>0.20833333333333337</v>
      </c>
    </row>
    <row r="21" spans="1:8" x14ac:dyDescent="0.25">
      <c r="A21" s="15">
        <f t="shared" si="1"/>
        <v>45948</v>
      </c>
      <c r="B21" s="26">
        <f t="shared" si="2"/>
        <v>7</v>
      </c>
      <c r="C21" s="16">
        <f t="shared" si="3"/>
        <v>45948</v>
      </c>
      <c r="D21" s="17">
        <v>0.375</v>
      </c>
      <c r="E21" s="17">
        <v>0.5</v>
      </c>
      <c r="F21" s="17">
        <v>0.54166666666666663</v>
      </c>
      <c r="G21" s="17">
        <v>0.625</v>
      </c>
      <c r="H21" s="8">
        <f t="shared" si="0"/>
        <v>0.20833333333333337</v>
      </c>
    </row>
    <row r="22" spans="1:8" x14ac:dyDescent="0.25">
      <c r="A22" s="15">
        <f t="shared" si="1"/>
        <v>45949</v>
      </c>
      <c r="B22" s="26">
        <f t="shared" si="2"/>
        <v>1</v>
      </c>
      <c r="C22" s="16" t="str">
        <f t="shared" si="3"/>
        <v>Semaine 42</v>
      </c>
      <c r="D22" s="17"/>
      <c r="E22" s="17"/>
      <c r="F22" s="17"/>
      <c r="G22" s="17"/>
      <c r="H22" s="8">
        <f t="shared" si="0"/>
        <v>0</v>
      </c>
    </row>
    <row r="23" spans="1:8" x14ac:dyDescent="0.25">
      <c r="A23" s="15">
        <f t="shared" si="1"/>
        <v>45950</v>
      </c>
      <c r="B23" s="26">
        <f t="shared" si="2"/>
        <v>2</v>
      </c>
      <c r="C23" s="16">
        <f t="shared" si="3"/>
        <v>45950</v>
      </c>
      <c r="D23" s="17">
        <v>0.375</v>
      </c>
      <c r="E23" s="17">
        <v>0.5</v>
      </c>
      <c r="F23" s="17">
        <v>0.54166666666666663</v>
      </c>
      <c r="G23" s="17">
        <v>0.625</v>
      </c>
      <c r="H23" s="8">
        <f t="shared" si="0"/>
        <v>0.20833333333333337</v>
      </c>
    </row>
    <row r="24" spans="1:8" x14ac:dyDescent="0.25">
      <c r="A24" s="15">
        <f t="shared" si="1"/>
        <v>45951</v>
      </c>
      <c r="B24" s="26">
        <f t="shared" si="2"/>
        <v>3</v>
      </c>
      <c r="C24" s="16">
        <f t="shared" si="3"/>
        <v>45951</v>
      </c>
      <c r="D24" s="17">
        <v>0.375</v>
      </c>
      <c r="E24" s="17">
        <v>0.5</v>
      </c>
      <c r="F24" s="17">
        <v>0.54166666666666663</v>
      </c>
      <c r="G24" s="17">
        <v>0.625</v>
      </c>
      <c r="H24" s="8">
        <f t="shared" si="0"/>
        <v>0.20833333333333337</v>
      </c>
    </row>
    <row r="25" spans="1:8" x14ac:dyDescent="0.25">
      <c r="A25" s="15">
        <f t="shared" si="1"/>
        <v>45952</v>
      </c>
      <c r="B25" s="26">
        <f t="shared" si="2"/>
        <v>4</v>
      </c>
      <c r="C25" s="16">
        <f t="shared" si="3"/>
        <v>45952</v>
      </c>
      <c r="D25" s="17">
        <v>0.375</v>
      </c>
      <c r="E25" s="17">
        <v>0.5</v>
      </c>
      <c r="F25" s="17">
        <v>0.54166666666666663</v>
      </c>
      <c r="G25" s="17">
        <v>0.625</v>
      </c>
      <c r="H25" s="8">
        <f t="shared" si="0"/>
        <v>0.20833333333333337</v>
      </c>
    </row>
    <row r="26" spans="1:8" x14ac:dyDescent="0.25">
      <c r="A26" s="15">
        <f t="shared" si="1"/>
        <v>45953</v>
      </c>
      <c r="B26" s="26">
        <f t="shared" si="2"/>
        <v>5</v>
      </c>
      <c r="C26" s="16">
        <f t="shared" si="3"/>
        <v>45953</v>
      </c>
      <c r="D26" s="17"/>
      <c r="E26" s="17"/>
      <c r="F26" s="17"/>
      <c r="G26" s="17"/>
      <c r="H26" s="8">
        <f t="shared" si="0"/>
        <v>0</v>
      </c>
    </row>
    <row r="27" spans="1:8" x14ac:dyDescent="0.25">
      <c r="A27" s="15">
        <f t="shared" si="1"/>
        <v>45954</v>
      </c>
      <c r="B27" s="26">
        <f t="shared" si="2"/>
        <v>6</v>
      </c>
      <c r="C27" s="16">
        <f t="shared" si="3"/>
        <v>45954</v>
      </c>
      <c r="D27" s="17">
        <v>0.375</v>
      </c>
      <c r="E27" s="17">
        <v>0.5</v>
      </c>
      <c r="F27" s="17"/>
      <c r="G27" s="17"/>
      <c r="H27" s="8">
        <f t="shared" si="0"/>
        <v>0.125</v>
      </c>
    </row>
    <row r="28" spans="1:8" x14ac:dyDescent="0.25">
      <c r="A28" s="15">
        <f t="shared" si="1"/>
        <v>45955</v>
      </c>
      <c r="B28" s="26">
        <f t="shared" si="2"/>
        <v>7</v>
      </c>
      <c r="C28" s="16">
        <f t="shared" si="3"/>
        <v>45955</v>
      </c>
      <c r="D28" s="17">
        <v>0.375</v>
      </c>
      <c r="E28" s="17">
        <v>0.5</v>
      </c>
      <c r="F28" s="17"/>
      <c r="G28" s="17"/>
      <c r="H28" s="8">
        <f t="shared" si="0"/>
        <v>0.125</v>
      </c>
    </row>
    <row r="29" spans="1:8" x14ac:dyDescent="0.25">
      <c r="A29" s="15">
        <f t="shared" si="1"/>
        <v>45956</v>
      </c>
      <c r="B29" s="26">
        <f t="shared" si="2"/>
        <v>1</v>
      </c>
      <c r="C29" s="16" t="str">
        <f t="shared" si="3"/>
        <v>Semaine 43</v>
      </c>
      <c r="D29" s="17"/>
      <c r="E29" s="17"/>
      <c r="F29" s="17"/>
      <c r="G29" s="17"/>
      <c r="H29" s="8">
        <f t="shared" si="0"/>
        <v>0</v>
      </c>
    </row>
    <row r="30" spans="1:8" x14ac:dyDescent="0.25">
      <c r="A30" s="15">
        <f t="shared" si="1"/>
        <v>45957</v>
      </c>
      <c r="B30" s="26">
        <f t="shared" si="2"/>
        <v>2</v>
      </c>
      <c r="C30" s="16">
        <f t="shared" si="3"/>
        <v>45957</v>
      </c>
      <c r="D30" s="17">
        <v>0.375</v>
      </c>
      <c r="E30" s="17">
        <v>0.5</v>
      </c>
      <c r="F30" s="17"/>
      <c r="G30" s="17"/>
      <c r="H30" s="8">
        <f t="shared" si="0"/>
        <v>0.125</v>
      </c>
    </row>
    <row r="31" spans="1:8" x14ac:dyDescent="0.25">
      <c r="A31" s="15">
        <f t="shared" si="1"/>
        <v>45958</v>
      </c>
      <c r="B31" s="26">
        <f t="shared" si="2"/>
        <v>3</v>
      </c>
      <c r="C31" s="16">
        <f t="shared" si="3"/>
        <v>45958</v>
      </c>
      <c r="D31" s="17">
        <v>0.375</v>
      </c>
      <c r="E31" s="17">
        <v>0.5</v>
      </c>
      <c r="F31" s="17"/>
      <c r="G31" s="17"/>
      <c r="H31" s="8">
        <f t="shared" si="0"/>
        <v>0.125</v>
      </c>
    </row>
    <row r="32" spans="1:8" x14ac:dyDescent="0.25">
      <c r="A32" s="15">
        <f t="shared" si="1"/>
        <v>45959</v>
      </c>
      <c r="B32" s="26">
        <f t="shared" si="2"/>
        <v>4</v>
      </c>
      <c r="C32" s="16">
        <f t="shared" si="3"/>
        <v>45959</v>
      </c>
      <c r="D32" s="17">
        <v>0.375</v>
      </c>
      <c r="E32" s="17">
        <v>0.5</v>
      </c>
      <c r="F32" s="17"/>
      <c r="G32" s="17"/>
      <c r="H32" s="8">
        <f t="shared" si="0"/>
        <v>0.125</v>
      </c>
    </row>
    <row r="33" spans="1:8" x14ac:dyDescent="0.25">
      <c r="A33" s="15">
        <f t="shared" si="1"/>
        <v>45960</v>
      </c>
      <c r="B33" s="26">
        <f t="shared" si="2"/>
        <v>5</v>
      </c>
      <c r="C33" s="16">
        <f t="shared" si="3"/>
        <v>45960</v>
      </c>
      <c r="D33" s="17">
        <v>0.375</v>
      </c>
      <c r="E33" s="17">
        <v>0.5</v>
      </c>
      <c r="F33" s="17"/>
      <c r="G33" s="17"/>
      <c r="H33" s="8">
        <f t="shared" si="0"/>
        <v>0.125</v>
      </c>
    </row>
    <row r="34" spans="1:8" x14ac:dyDescent="0.25">
      <c r="A34" s="15">
        <f t="shared" si="1"/>
        <v>45961</v>
      </c>
      <c r="B34" s="26">
        <f t="shared" si="2"/>
        <v>6</v>
      </c>
      <c r="C34" s="16">
        <f t="shared" si="3"/>
        <v>45961</v>
      </c>
      <c r="D34" s="17">
        <v>0.375</v>
      </c>
      <c r="E34" s="17">
        <v>0.5</v>
      </c>
      <c r="F34" s="17"/>
      <c r="G34" s="17"/>
      <c r="H34" s="8">
        <f t="shared" si="0"/>
        <v>0.125</v>
      </c>
    </row>
    <row r="35" spans="1:8" x14ac:dyDescent="0.25">
      <c r="D35" s="6"/>
      <c r="E35" s="6"/>
      <c r="F35" s="6"/>
      <c r="G35" s="6"/>
      <c r="H35" s="9">
        <f>SUM(H4:H34)</f>
        <v>3.1666666666666679</v>
      </c>
    </row>
  </sheetData>
  <mergeCells count="2">
    <mergeCell ref="D2:E2"/>
    <mergeCell ref="F2:G2"/>
  </mergeCells>
  <conditionalFormatting sqref="A4:G34">
    <cfRule type="expression" dxfId="0" priority="1">
      <formula>$B4=1</formula>
    </cfRule>
  </conditionalFormatting>
  <conditionalFormatting sqref="I5:J34 M5:ALJ34">
    <cfRule type="expression" priority="3">
      <formula>$B4 = 1</formula>
    </cfRule>
  </conditionalFormatting>
  <printOptions horizontalCentered="1" verticalCentered="1"/>
  <pageMargins left="0.196527777777778" right="0.196527777777778" top="0.196527777777778" bottom="0.196527777777778" header="0.511811023622047" footer="0.511811023622047"/>
  <pageSetup paperSize="9"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F35"/>
  <sheetViews>
    <sheetView topLeftCell="C1" zoomScaleNormal="100" workbookViewId="0">
      <selection activeCell="O45" sqref="O45"/>
    </sheetView>
  </sheetViews>
  <sheetFormatPr baseColWidth="10" defaultColWidth="8.7109375" defaultRowHeight="15.75" x14ac:dyDescent="0.25"/>
  <cols>
    <col min="1" max="1" width="11.85546875" style="1" hidden="1" customWidth="1"/>
    <col min="2" max="2" width="17" style="1" hidden="1" customWidth="1"/>
    <col min="3" max="3" width="12.42578125" style="2" bestFit="1" customWidth="1"/>
    <col min="4" max="4" width="11.140625" style="1" customWidth="1"/>
    <col min="5" max="5" width="11.28515625" style="1" customWidth="1"/>
    <col min="6" max="6" width="13.140625" style="1" customWidth="1"/>
    <col min="7" max="7" width="12.140625" style="1" customWidth="1"/>
    <col min="8" max="8" width="9" style="1" hidden="1" customWidth="1"/>
    <col min="9" max="16384" width="8.7109375" style="1"/>
  </cols>
  <sheetData>
    <row r="1" spans="1:994" x14ac:dyDescent="0.25">
      <c r="C1" s="18" t="s">
        <v>0</v>
      </c>
      <c r="D1" s="27">
        <v>45931</v>
      </c>
      <c r="E1" s="20" t="s">
        <v>6</v>
      </c>
      <c r="F1" s="28" t="s">
        <v>1</v>
      </c>
      <c r="G1" s="22">
        <f>H35</f>
        <v>3.1666666666666679</v>
      </c>
    </row>
    <row r="2" spans="1:994" x14ac:dyDescent="0.25">
      <c r="A2" s="4"/>
      <c r="B2" s="4"/>
      <c r="C2" s="12"/>
      <c r="D2" s="29" t="s">
        <v>2</v>
      </c>
      <c r="E2" s="29"/>
      <c r="F2" s="29" t="s">
        <v>3</v>
      </c>
      <c r="G2" s="29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</row>
    <row r="3" spans="1:994" x14ac:dyDescent="0.25">
      <c r="A3" s="4"/>
      <c r="B3" s="4"/>
      <c r="C3" s="12"/>
      <c r="D3" s="13" t="s">
        <v>4</v>
      </c>
      <c r="E3" s="13" t="s">
        <v>5</v>
      </c>
      <c r="F3" s="13" t="s">
        <v>4</v>
      </c>
      <c r="G3" s="14" t="s">
        <v>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</row>
    <row r="4" spans="1:994" x14ac:dyDescent="0.25">
      <c r="A4" s="7">
        <f>D1</f>
        <v>45931</v>
      </c>
      <c r="B4" s="10">
        <f>WEEKDAY(A4,1)</f>
        <v>4</v>
      </c>
      <c r="C4" s="30" t="str">
        <f>IF(B4=1, "Semaine " &amp;WEEKNUM(A4, 2), CHOOSE(WEEKDAY(A4, 2), "lun. " &amp; DAY(A4), "mar. " &amp; DAY(A4), "mer. " &amp; DAY(A4), "jeu. " &amp; DAY(A4), "ven. " &amp; DAY(A4), "sam. " &amp; DAY(A4), "dim. " &amp; DAY(A4)))</f>
        <v>mer. 1</v>
      </c>
      <c r="D4" s="17">
        <v>0.375</v>
      </c>
      <c r="E4" s="17">
        <v>0.5</v>
      </c>
      <c r="F4" s="17">
        <v>0.54166666666666663</v>
      </c>
      <c r="G4" s="17">
        <v>0.625</v>
      </c>
      <c r="H4" s="8">
        <f t="shared" ref="H4:H34" si="0">(E4-D4)+(G4-F4)</f>
        <v>0.20833333333333337</v>
      </c>
    </row>
    <row r="5" spans="1:994" x14ac:dyDescent="0.25">
      <c r="A5" s="7">
        <f t="shared" ref="A5:A34" si="1">A4+1</f>
        <v>45932</v>
      </c>
      <c r="B5" s="10">
        <f t="shared" ref="B5:B34" si="2">WEEKDAY(A5,1)</f>
        <v>5</v>
      </c>
      <c r="C5" s="30" t="str">
        <f t="shared" ref="C5:C34" si="3">IF(B5=1, "Semaine " &amp;WEEKNUM(A5, 2), CHOOSE(WEEKDAY(A5, 2), "lun. " &amp; DAY(A5), "mar. " &amp; DAY(A5), "mer. " &amp; DAY(A5), "jeu. " &amp; DAY(A5), "ven. " &amp; DAY(A5), "sam. " &amp; DAY(A5), "dim. " &amp; DAY(A5)))</f>
        <v>jeu. 2</v>
      </c>
      <c r="D5" s="17"/>
      <c r="E5" s="17"/>
      <c r="F5" s="17"/>
      <c r="G5" s="17"/>
      <c r="H5" s="8">
        <f t="shared" si="0"/>
        <v>0</v>
      </c>
    </row>
    <row r="6" spans="1:994" x14ac:dyDescent="0.25">
      <c r="A6" s="7">
        <f t="shared" si="1"/>
        <v>45933</v>
      </c>
      <c r="B6" s="10">
        <f t="shared" si="2"/>
        <v>6</v>
      </c>
      <c r="C6" s="30" t="str">
        <f t="shared" si="3"/>
        <v>ven. 3</v>
      </c>
      <c r="D6" s="17">
        <v>0.375</v>
      </c>
      <c r="E6" s="17">
        <v>0.5</v>
      </c>
      <c r="F6" s="17"/>
      <c r="G6" s="17"/>
      <c r="H6" s="8">
        <f t="shared" si="0"/>
        <v>0.125</v>
      </c>
    </row>
    <row r="7" spans="1:994" x14ac:dyDescent="0.25">
      <c r="A7" s="7">
        <f t="shared" si="1"/>
        <v>45934</v>
      </c>
      <c r="B7" s="10">
        <f t="shared" si="2"/>
        <v>7</v>
      </c>
      <c r="C7" s="30" t="str">
        <f t="shared" si="3"/>
        <v>sam. 4</v>
      </c>
      <c r="D7" s="17">
        <v>0.375</v>
      </c>
      <c r="E7" s="17">
        <v>0.5</v>
      </c>
      <c r="F7" s="17"/>
      <c r="G7" s="17"/>
      <c r="H7" s="8">
        <f t="shared" si="0"/>
        <v>0.125</v>
      </c>
      <c r="I7" s="3"/>
      <c r="J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</row>
    <row r="8" spans="1:994" x14ac:dyDescent="0.25">
      <c r="A8" s="7">
        <f t="shared" si="1"/>
        <v>45935</v>
      </c>
      <c r="B8" s="10">
        <f t="shared" si="2"/>
        <v>1</v>
      </c>
      <c r="C8" s="30" t="str">
        <f t="shared" si="3"/>
        <v>Semaine 40</v>
      </c>
      <c r="D8" s="17"/>
      <c r="E8" s="17"/>
      <c r="F8" s="17"/>
      <c r="G8" s="17"/>
      <c r="H8" s="8">
        <f t="shared" si="0"/>
        <v>0</v>
      </c>
    </row>
    <row r="9" spans="1:994" x14ac:dyDescent="0.25">
      <c r="A9" s="7">
        <f t="shared" si="1"/>
        <v>45936</v>
      </c>
      <c r="B9" s="10">
        <f t="shared" si="2"/>
        <v>2</v>
      </c>
      <c r="C9" s="30" t="str">
        <f t="shared" si="3"/>
        <v>lun. 6</v>
      </c>
      <c r="D9" s="17">
        <v>0.375</v>
      </c>
      <c r="E9" s="17">
        <v>0.5</v>
      </c>
      <c r="F9" s="17"/>
      <c r="G9" s="17"/>
      <c r="H9" s="8">
        <f t="shared" si="0"/>
        <v>0.125</v>
      </c>
    </row>
    <row r="10" spans="1:994" x14ac:dyDescent="0.25">
      <c r="A10" s="7">
        <f t="shared" si="1"/>
        <v>45937</v>
      </c>
      <c r="B10" s="10">
        <f t="shared" si="2"/>
        <v>3</v>
      </c>
      <c r="C10" s="30" t="str">
        <f t="shared" si="3"/>
        <v>mar. 7</v>
      </c>
      <c r="D10" s="17">
        <v>0.375</v>
      </c>
      <c r="E10" s="17">
        <v>0.5</v>
      </c>
      <c r="F10" s="17"/>
      <c r="G10" s="17"/>
      <c r="H10" s="8">
        <f t="shared" si="0"/>
        <v>0.125</v>
      </c>
    </row>
    <row r="11" spans="1:994" x14ac:dyDescent="0.25">
      <c r="A11" s="7">
        <f t="shared" si="1"/>
        <v>45938</v>
      </c>
      <c r="B11" s="10">
        <f t="shared" si="2"/>
        <v>4</v>
      </c>
      <c r="C11" s="30" t="str">
        <f t="shared" si="3"/>
        <v>mer. 8</v>
      </c>
      <c r="D11" s="17">
        <v>0.375</v>
      </c>
      <c r="E11" s="17">
        <v>0.5</v>
      </c>
      <c r="F11" s="17"/>
      <c r="G11" s="17"/>
      <c r="H11" s="8">
        <f t="shared" si="0"/>
        <v>0.125</v>
      </c>
    </row>
    <row r="12" spans="1:994" x14ac:dyDescent="0.25">
      <c r="A12" s="7">
        <f t="shared" si="1"/>
        <v>45939</v>
      </c>
      <c r="B12" s="10">
        <f t="shared" si="2"/>
        <v>5</v>
      </c>
      <c r="C12" s="30" t="str">
        <f t="shared" si="3"/>
        <v>jeu. 9</v>
      </c>
      <c r="D12" s="17"/>
      <c r="E12" s="17"/>
      <c r="F12" s="17"/>
      <c r="G12" s="17"/>
      <c r="H12" s="8">
        <f t="shared" si="0"/>
        <v>0</v>
      </c>
    </row>
    <row r="13" spans="1:994" x14ac:dyDescent="0.25">
      <c r="A13" s="7">
        <f t="shared" si="1"/>
        <v>45940</v>
      </c>
      <c r="B13" s="10">
        <f t="shared" si="2"/>
        <v>6</v>
      </c>
      <c r="C13" s="30" t="str">
        <f t="shared" si="3"/>
        <v>ven. 10</v>
      </c>
      <c r="D13" s="17"/>
      <c r="E13" s="17"/>
      <c r="F13" s="17">
        <v>0.54166666666666663</v>
      </c>
      <c r="G13" s="17">
        <v>0.625</v>
      </c>
      <c r="H13" s="8">
        <f t="shared" si="0"/>
        <v>8.333333333333337E-2</v>
      </c>
    </row>
    <row r="14" spans="1:994" x14ac:dyDescent="0.25">
      <c r="A14" s="7">
        <f t="shared" si="1"/>
        <v>45941</v>
      </c>
      <c r="B14" s="10">
        <f t="shared" si="2"/>
        <v>7</v>
      </c>
      <c r="C14" s="30" t="str">
        <f t="shared" si="3"/>
        <v>sam. 11</v>
      </c>
      <c r="D14" s="17"/>
      <c r="E14" s="17"/>
      <c r="F14" s="17">
        <v>0.54166666666666663</v>
      </c>
      <c r="G14" s="17">
        <v>0.625</v>
      </c>
      <c r="H14" s="8">
        <f t="shared" si="0"/>
        <v>8.333333333333337E-2</v>
      </c>
    </row>
    <row r="15" spans="1:994" x14ac:dyDescent="0.25">
      <c r="A15" s="7">
        <f t="shared" si="1"/>
        <v>45942</v>
      </c>
      <c r="B15" s="10">
        <f t="shared" si="2"/>
        <v>1</v>
      </c>
      <c r="C15" s="30" t="str">
        <f t="shared" si="3"/>
        <v>Semaine 41</v>
      </c>
      <c r="D15" s="17"/>
      <c r="E15" s="17"/>
      <c r="F15" s="17"/>
      <c r="G15" s="17"/>
      <c r="H15" s="8">
        <f t="shared" si="0"/>
        <v>0</v>
      </c>
    </row>
    <row r="16" spans="1:994" x14ac:dyDescent="0.25">
      <c r="A16" s="7">
        <f t="shared" si="1"/>
        <v>45943</v>
      </c>
      <c r="B16" s="10">
        <f t="shared" si="2"/>
        <v>2</v>
      </c>
      <c r="C16" s="30" t="str">
        <f t="shared" si="3"/>
        <v>lun. 13</v>
      </c>
      <c r="D16" s="17"/>
      <c r="E16" s="17"/>
      <c r="F16" s="17">
        <v>0.54166666666666663</v>
      </c>
      <c r="G16" s="17">
        <v>0.625</v>
      </c>
      <c r="H16" s="8">
        <f t="shared" si="0"/>
        <v>8.333333333333337E-2</v>
      </c>
    </row>
    <row r="17" spans="1:8" x14ac:dyDescent="0.25">
      <c r="A17" s="7">
        <f t="shared" si="1"/>
        <v>45944</v>
      </c>
      <c r="B17" s="10">
        <f t="shared" si="2"/>
        <v>3</v>
      </c>
      <c r="C17" s="30" t="str">
        <f t="shared" si="3"/>
        <v>mar. 14</v>
      </c>
      <c r="D17" s="17"/>
      <c r="E17" s="17"/>
      <c r="F17" s="17">
        <v>0.54166666666666663</v>
      </c>
      <c r="G17" s="17">
        <v>0.625</v>
      </c>
      <c r="H17" s="8">
        <f t="shared" si="0"/>
        <v>8.333333333333337E-2</v>
      </c>
    </row>
    <row r="18" spans="1:8" x14ac:dyDescent="0.25">
      <c r="A18" s="7">
        <f t="shared" si="1"/>
        <v>45945</v>
      </c>
      <c r="B18" s="10">
        <f t="shared" si="2"/>
        <v>4</v>
      </c>
      <c r="C18" s="30" t="str">
        <f t="shared" si="3"/>
        <v>mer. 15</v>
      </c>
      <c r="D18" s="17"/>
      <c r="E18" s="17"/>
      <c r="F18" s="17">
        <v>0.54166666666666663</v>
      </c>
      <c r="G18" s="17">
        <v>0.625</v>
      </c>
      <c r="H18" s="8">
        <f t="shared" si="0"/>
        <v>8.333333333333337E-2</v>
      </c>
    </row>
    <row r="19" spans="1:8" x14ac:dyDescent="0.25">
      <c r="A19" s="7">
        <f t="shared" si="1"/>
        <v>45946</v>
      </c>
      <c r="B19" s="10">
        <f t="shared" si="2"/>
        <v>5</v>
      </c>
      <c r="C19" s="30" t="str">
        <f t="shared" si="3"/>
        <v>jeu. 16</v>
      </c>
      <c r="D19" s="17"/>
      <c r="E19" s="17"/>
      <c r="F19" s="17"/>
      <c r="G19" s="17"/>
      <c r="H19" s="8">
        <f t="shared" si="0"/>
        <v>0</v>
      </c>
    </row>
    <row r="20" spans="1:8" x14ac:dyDescent="0.25">
      <c r="A20" s="7">
        <f t="shared" si="1"/>
        <v>45947</v>
      </c>
      <c r="B20" s="10">
        <f t="shared" si="2"/>
        <v>6</v>
      </c>
      <c r="C20" s="30" t="str">
        <f t="shared" si="3"/>
        <v>ven. 17</v>
      </c>
      <c r="D20" s="17">
        <v>0.375</v>
      </c>
      <c r="E20" s="17">
        <v>0.5</v>
      </c>
      <c r="F20" s="17">
        <v>0.54166666666666663</v>
      </c>
      <c r="G20" s="17">
        <v>0.625</v>
      </c>
      <c r="H20" s="8">
        <f t="shared" si="0"/>
        <v>0.20833333333333337</v>
      </c>
    </row>
    <row r="21" spans="1:8" x14ac:dyDescent="0.25">
      <c r="A21" s="7">
        <f t="shared" si="1"/>
        <v>45948</v>
      </c>
      <c r="B21" s="10">
        <f t="shared" si="2"/>
        <v>7</v>
      </c>
      <c r="C21" s="30" t="str">
        <f t="shared" si="3"/>
        <v>sam. 18</v>
      </c>
      <c r="D21" s="17">
        <v>0.375</v>
      </c>
      <c r="E21" s="17">
        <v>0.5</v>
      </c>
      <c r="F21" s="17">
        <v>0.54166666666666663</v>
      </c>
      <c r="G21" s="17">
        <v>0.625</v>
      </c>
      <c r="H21" s="8">
        <f t="shared" si="0"/>
        <v>0.20833333333333337</v>
      </c>
    </row>
    <row r="22" spans="1:8" x14ac:dyDescent="0.25">
      <c r="A22" s="7">
        <f t="shared" si="1"/>
        <v>45949</v>
      </c>
      <c r="B22" s="10">
        <f t="shared" si="2"/>
        <v>1</v>
      </c>
      <c r="C22" s="30" t="str">
        <f t="shared" si="3"/>
        <v>Semaine 42</v>
      </c>
      <c r="D22" s="17"/>
      <c r="E22" s="17"/>
      <c r="F22" s="17"/>
      <c r="G22" s="17"/>
      <c r="H22" s="8">
        <f t="shared" si="0"/>
        <v>0</v>
      </c>
    </row>
    <row r="23" spans="1:8" x14ac:dyDescent="0.25">
      <c r="A23" s="7">
        <f t="shared" si="1"/>
        <v>45950</v>
      </c>
      <c r="B23" s="10">
        <f t="shared" si="2"/>
        <v>2</v>
      </c>
      <c r="C23" s="30" t="str">
        <f t="shared" si="3"/>
        <v>lun. 20</v>
      </c>
      <c r="D23" s="17">
        <v>0.375</v>
      </c>
      <c r="E23" s="17">
        <v>0.5</v>
      </c>
      <c r="F23" s="17">
        <v>0.54166666666666663</v>
      </c>
      <c r="G23" s="17">
        <v>0.625</v>
      </c>
      <c r="H23" s="8">
        <f t="shared" si="0"/>
        <v>0.20833333333333337</v>
      </c>
    </row>
    <row r="24" spans="1:8" x14ac:dyDescent="0.25">
      <c r="A24" s="7">
        <f t="shared" si="1"/>
        <v>45951</v>
      </c>
      <c r="B24" s="10">
        <f t="shared" si="2"/>
        <v>3</v>
      </c>
      <c r="C24" s="30" t="str">
        <f t="shared" si="3"/>
        <v>mar. 21</v>
      </c>
      <c r="D24" s="17">
        <v>0.375</v>
      </c>
      <c r="E24" s="17">
        <v>0.5</v>
      </c>
      <c r="F24" s="17">
        <v>0.54166666666666663</v>
      </c>
      <c r="G24" s="17">
        <v>0.625</v>
      </c>
      <c r="H24" s="8">
        <f t="shared" si="0"/>
        <v>0.20833333333333337</v>
      </c>
    </row>
    <row r="25" spans="1:8" x14ac:dyDescent="0.25">
      <c r="A25" s="7">
        <f t="shared" si="1"/>
        <v>45952</v>
      </c>
      <c r="B25" s="10">
        <f t="shared" si="2"/>
        <v>4</v>
      </c>
      <c r="C25" s="30" t="str">
        <f t="shared" si="3"/>
        <v>mer. 22</v>
      </c>
      <c r="D25" s="17">
        <v>0.375</v>
      </c>
      <c r="E25" s="17">
        <v>0.5</v>
      </c>
      <c r="F25" s="17">
        <v>0.54166666666666663</v>
      </c>
      <c r="G25" s="17">
        <v>0.625</v>
      </c>
      <c r="H25" s="8">
        <f t="shared" si="0"/>
        <v>0.20833333333333337</v>
      </c>
    </row>
    <row r="26" spans="1:8" x14ac:dyDescent="0.25">
      <c r="A26" s="7">
        <f t="shared" si="1"/>
        <v>45953</v>
      </c>
      <c r="B26" s="10">
        <f t="shared" si="2"/>
        <v>5</v>
      </c>
      <c r="C26" s="30" t="str">
        <f t="shared" si="3"/>
        <v>jeu. 23</v>
      </c>
      <c r="D26" s="17"/>
      <c r="E26" s="17"/>
      <c r="F26" s="17"/>
      <c r="G26" s="17"/>
      <c r="H26" s="8">
        <f t="shared" si="0"/>
        <v>0</v>
      </c>
    </row>
    <row r="27" spans="1:8" x14ac:dyDescent="0.25">
      <c r="A27" s="7">
        <f t="shared" si="1"/>
        <v>45954</v>
      </c>
      <c r="B27" s="10">
        <f t="shared" si="2"/>
        <v>6</v>
      </c>
      <c r="C27" s="30" t="str">
        <f t="shared" si="3"/>
        <v>ven. 24</v>
      </c>
      <c r="D27" s="17">
        <v>0.375</v>
      </c>
      <c r="E27" s="17">
        <v>0.5</v>
      </c>
      <c r="F27" s="17"/>
      <c r="G27" s="17"/>
      <c r="H27" s="8">
        <f t="shared" si="0"/>
        <v>0.125</v>
      </c>
    </row>
    <row r="28" spans="1:8" x14ac:dyDescent="0.25">
      <c r="A28" s="7">
        <f t="shared" si="1"/>
        <v>45955</v>
      </c>
      <c r="B28" s="10">
        <f t="shared" si="2"/>
        <v>7</v>
      </c>
      <c r="C28" s="30" t="str">
        <f t="shared" si="3"/>
        <v>sam. 25</v>
      </c>
      <c r="D28" s="17">
        <v>0.375</v>
      </c>
      <c r="E28" s="17">
        <v>0.5</v>
      </c>
      <c r="F28" s="17"/>
      <c r="G28" s="17"/>
      <c r="H28" s="8">
        <f t="shared" si="0"/>
        <v>0.125</v>
      </c>
    </row>
    <row r="29" spans="1:8" x14ac:dyDescent="0.25">
      <c r="A29" s="7">
        <f t="shared" si="1"/>
        <v>45956</v>
      </c>
      <c r="B29" s="10">
        <f t="shared" si="2"/>
        <v>1</v>
      </c>
      <c r="C29" s="30" t="str">
        <f t="shared" si="3"/>
        <v>Semaine 43</v>
      </c>
      <c r="D29" s="17"/>
      <c r="E29" s="17"/>
      <c r="F29" s="17"/>
      <c r="G29" s="17"/>
      <c r="H29" s="8">
        <f t="shared" si="0"/>
        <v>0</v>
      </c>
    </row>
    <row r="30" spans="1:8" x14ac:dyDescent="0.25">
      <c r="A30" s="7">
        <f t="shared" si="1"/>
        <v>45957</v>
      </c>
      <c r="B30" s="10">
        <f t="shared" si="2"/>
        <v>2</v>
      </c>
      <c r="C30" s="30" t="str">
        <f t="shared" si="3"/>
        <v>lun. 27</v>
      </c>
      <c r="D30" s="17">
        <v>0.375</v>
      </c>
      <c r="E30" s="17">
        <v>0.5</v>
      </c>
      <c r="F30" s="17"/>
      <c r="G30" s="17"/>
      <c r="H30" s="8">
        <f t="shared" si="0"/>
        <v>0.125</v>
      </c>
    </row>
    <row r="31" spans="1:8" x14ac:dyDescent="0.25">
      <c r="A31" s="7">
        <f t="shared" si="1"/>
        <v>45958</v>
      </c>
      <c r="B31" s="10">
        <f t="shared" si="2"/>
        <v>3</v>
      </c>
      <c r="C31" s="30" t="str">
        <f t="shared" si="3"/>
        <v>mar. 28</v>
      </c>
      <c r="D31" s="17">
        <v>0.375</v>
      </c>
      <c r="E31" s="17">
        <v>0.5</v>
      </c>
      <c r="F31" s="17"/>
      <c r="G31" s="17"/>
      <c r="H31" s="8">
        <f t="shared" si="0"/>
        <v>0.125</v>
      </c>
    </row>
    <row r="32" spans="1:8" x14ac:dyDescent="0.25">
      <c r="A32" s="7">
        <f t="shared" si="1"/>
        <v>45959</v>
      </c>
      <c r="B32" s="10">
        <f t="shared" si="2"/>
        <v>4</v>
      </c>
      <c r="C32" s="30" t="str">
        <f t="shared" si="3"/>
        <v>mer. 29</v>
      </c>
      <c r="D32" s="17">
        <v>0.375</v>
      </c>
      <c r="E32" s="17">
        <v>0.5</v>
      </c>
      <c r="F32" s="17"/>
      <c r="G32" s="17"/>
      <c r="H32" s="8">
        <f t="shared" si="0"/>
        <v>0.125</v>
      </c>
    </row>
    <row r="33" spans="1:8" x14ac:dyDescent="0.25">
      <c r="A33" s="7">
        <f t="shared" si="1"/>
        <v>45960</v>
      </c>
      <c r="B33" s="10">
        <f t="shared" si="2"/>
        <v>5</v>
      </c>
      <c r="C33" s="30" t="str">
        <f t="shared" si="3"/>
        <v>jeu. 30</v>
      </c>
      <c r="D33" s="17">
        <v>0.375</v>
      </c>
      <c r="E33" s="17">
        <v>0.5</v>
      </c>
      <c r="F33" s="17"/>
      <c r="G33" s="17"/>
      <c r="H33" s="8">
        <f t="shared" si="0"/>
        <v>0.125</v>
      </c>
    </row>
    <row r="34" spans="1:8" x14ac:dyDescent="0.25">
      <c r="A34" s="7">
        <f t="shared" si="1"/>
        <v>45961</v>
      </c>
      <c r="B34" s="10">
        <f t="shared" si="2"/>
        <v>6</v>
      </c>
      <c r="C34" s="30" t="str">
        <f t="shared" si="3"/>
        <v>ven. 31</v>
      </c>
      <c r="D34" s="17">
        <v>0.375</v>
      </c>
      <c r="E34" s="17">
        <v>0.5</v>
      </c>
      <c r="F34" s="17"/>
      <c r="G34" s="17"/>
      <c r="H34" s="8">
        <f t="shared" si="0"/>
        <v>0.125</v>
      </c>
    </row>
    <row r="35" spans="1:8" x14ac:dyDescent="0.25">
      <c r="D35" s="6"/>
      <c r="E35" s="6"/>
      <c r="F35" s="6"/>
      <c r="G35" s="6"/>
      <c r="H35" s="9">
        <f>SUM(H4:H34)</f>
        <v>3.1666666666666679</v>
      </c>
    </row>
  </sheetData>
  <mergeCells count="2">
    <mergeCell ref="D2:E2"/>
    <mergeCell ref="F2:G2"/>
  </mergeCells>
  <conditionalFormatting sqref="A4:G34">
    <cfRule type="expression" dxfId="2" priority="2">
      <formula>$B4=1</formula>
    </cfRule>
  </conditionalFormatting>
  <conditionalFormatting sqref="H4:ALI4 H5:H34 K5:K34">
    <cfRule type="expression" dxfId="1" priority="5">
      <formula>$B$4=1</formula>
    </cfRule>
  </conditionalFormatting>
  <conditionalFormatting sqref="I5:J34 L5:ALI34">
    <cfRule type="expression" priority="6">
      <formula>$B4 = 1</formula>
    </cfRule>
  </conditionalFormatting>
  <printOptions horizontalCentered="1" verticalCentered="1"/>
  <pageMargins left="0.196527777777778" right="0.196527777777778" top="0.196527777777778" bottom="0.196527777777778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Modele simple</vt:lpstr>
      <vt:lpstr>Modele complexe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Caroux</dc:creator>
  <dc:description/>
  <cp:lastModifiedBy>Thierry Didoli</cp:lastModifiedBy>
  <cp:revision>17</cp:revision>
  <cp:lastPrinted>2024-06-25T15:24:40Z</cp:lastPrinted>
  <dcterms:created xsi:type="dcterms:W3CDTF">2024-05-02T15:02:05Z</dcterms:created>
  <dcterms:modified xsi:type="dcterms:W3CDTF">2024-12-18T14:49:48Z</dcterms:modified>
  <dc:language>fr-FR</dc:language>
</cp:coreProperties>
</file>